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itdhql\Downloads\"/>
    </mc:Choice>
  </mc:AlternateContent>
  <xr:revisionPtr revIDLastSave="0" documentId="13_ncr:1_{026BC9AF-2A63-4840-88A8-A33B2E9629BA}" xr6:coauthVersionLast="47" xr6:coauthVersionMax="47" xr10:uidLastSave="{00000000-0000-0000-0000-000000000000}"/>
  <bookViews>
    <workbookView xWindow="-120" yWindow="-120" windowWidth="30960" windowHeight="18720" xr2:uid="{A81031DD-3C00-437C-A0B5-5BE353546B3C}"/>
  </bookViews>
  <sheets>
    <sheet name="Cover Page" sheetId="2" r:id="rId1"/>
    <sheet name="GRUNDY &amp; KENDALL COURM" sheetId="3" r:id="rId2"/>
    <sheet name="GRUNDY &amp; KENDALL COURM (2)" sheetId="4" r:id="rId3"/>
    <sheet name="FOR FOX METRO WATER4" sheetId="5" r:id="rId4"/>
    <sheet name="FOR FOX METRO WATER4 (2)" sheetId="6" r:id="rId5"/>
    <sheet name="CITY OF BATAVIA FOROR" sheetId="7" r:id="rId6"/>
    <sheet name="CITY OF BATAVIA FOROR (2)" sheetId="8" r:id="rId7"/>
    <sheet name="CITY OF BATAVIA FORRK" sheetId="9" r:id="rId8"/>
    <sheet name="CITY OF BATAVIA FORRK (2)" sheetId="10" r:id="rId9"/>
    <sheet name="CITY OF BATAVIA FOR1" sheetId="11" r:id="rId10"/>
    <sheet name="CITY OF BATAVIA FOR1 (2)" sheetId="12" r:id="rId11"/>
    <sheet name="CITY OF BATAVIA FOR2" sheetId="13" r:id="rId12"/>
    <sheet name="CITY OF BATAVIA FOR2 (2)" sheetId="14" r:id="rId13"/>
    <sheet name="CITY OF BATAVIA FOR3" sheetId="15" r:id="rId14"/>
    <sheet name="CITY OF BATAVIA FOR3 (2)" sheetId="16" r:id="rId15"/>
    <sheet name="CITY OF BATAVIA FORRM" sheetId="17" r:id="rId16"/>
    <sheet name="CITY OF BATAVIA FORRM (2)" sheetId="18" r:id="rId17"/>
    <sheet name="CITY OF BATAVIA FOR4" sheetId="19" r:id="rId18"/>
    <sheet name="CITY OF BATAVIA FOR4 (2)" sheetId="20" r:id="rId19"/>
    <sheet name="CITY OF BATAVIA FORRM1" sheetId="21" r:id="rId20"/>
    <sheet name="CITY OF BATAVIA FORRM1 (2)" sheetId="22" r:id="rId21"/>
    <sheet name="CITY OF BATAVIA FOR5" sheetId="23" r:id="rId22"/>
    <sheet name="CITY OF BATAVIA FOR5 (2)" sheetId="24" r:id="rId23"/>
    <sheet name="CITY OF BATAVIA FOR6" sheetId="25" r:id="rId24"/>
    <sheet name="CITY OF BATAVIA FOR6 (2)" sheetId="26" r:id="rId25"/>
    <sheet name="CITY OF BATAVIA FOR7" sheetId="27" r:id="rId26"/>
    <sheet name="CITY OF BATAVIA FOR7 (2)" sheetId="28" r:id="rId27"/>
    <sheet name="CITY OF BATAVIA FORRM12" sheetId="29" r:id="rId28"/>
    <sheet name="CITY OF BATAVIA FORRM12 (2)" sheetId="30" r:id="rId29"/>
    <sheet name="CITY OF ELGIN FOR CION" sheetId="31" r:id="rId30"/>
    <sheet name="CITY OF ELGIN FOR CION (2)" sheetId="32" r:id="rId31"/>
    <sheet name="CITY OF GENEVA FOR MOR" sheetId="33" r:id="rId32"/>
    <sheet name="CITY OF GENEVA FOR MOR (2)" sheetId="34" r:id="rId33"/>
    <sheet name="CITY OF GENEVA FOR CRK" sheetId="35" r:id="rId34"/>
    <sheet name="CITY OF GENEVA FOR CRK (2)" sheetId="36" r:id="rId35"/>
    <sheet name="CITY OF GENEVA FOR TER" sheetId="37" r:id="rId36"/>
    <sheet name="CITY OF GENEVA FOR TER (2)" sheetId="38" r:id="rId37"/>
    <sheet name="CITY OF GENEVA FOR A1" sheetId="39" r:id="rId38"/>
    <sheet name="CITY OF GENEVA FOR A1 (2)" sheetId="40" r:id="rId39"/>
    <sheet name="CITY OF GENEVA FOR A2" sheetId="41" r:id="rId40"/>
    <sheet name="CITY OF GENEVA FOR A2 (2)" sheetId="42" r:id="rId41"/>
    <sheet name="CITY OF GENEVA FOR A3" sheetId="43" r:id="rId42"/>
    <sheet name="CITY OF GENEVA FOR A3 (2)" sheetId="44" r:id="rId43"/>
    <sheet name="CITY OF GENEVA FOR A4" sheetId="45" r:id="rId44"/>
    <sheet name="CITY OF GENEVA FOR A4 (2)" sheetId="46" r:id="rId45"/>
    <sheet name="CITY OF GENEVA FOR A5" sheetId="47" r:id="rId46"/>
    <sheet name="CITY OF GENEVA FOR A5 (2)" sheetId="48" r:id="rId47"/>
    <sheet name="CITY OF GENEVA FOR ARM" sheetId="49" r:id="rId48"/>
    <sheet name="CITY OF GENEVA FOR ARM (2)" sheetId="50" r:id="rId49"/>
    <sheet name="CITY OF ST CHARLES FOR" sheetId="51" r:id="rId50"/>
    <sheet name="CITY OF ST CHARLES FOR (2)" sheetId="52" r:id="rId51"/>
    <sheet name="CITY OF ST CHARLES FRK" sheetId="53" r:id="rId52"/>
    <sheet name="CITY OF ST CHARLES FRK (2)" sheetId="54" r:id="rId53"/>
    <sheet name="CITY OF ST CHARLES FER" sheetId="55" r:id="rId54"/>
    <sheet name="CITY OF ST CHARLES FER (2)" sheetId="56" r:id="rId55"/>
    <sheet name="CITY OF ST CHARLES F1" sheetId="57" r:id="rId56"/>
    <sheet name="CITY OF ST CHARLES F1 (2)" sheetId="58" r:id="rId57"/>
    <sheet name="CITY OF ST CHARLES F2" sheetId="59" r:id="rId58"/>
    <sheet name="CITY OF ST CHARLES F2 (2)" sheetId="60" r:id="rId59"/>
    <sheet name="CITY OF ST CHARLES F3" sheetId="61" r:id="rId60"/>
    <sheet name="CITY OF ST CHARLES F3 (2)" sheetId="62" r:id="rId61"/>
    <sheet name="CITY OF ST CHARLES FRM" sheetId="63" r:id="rId62"/>
    <sheet name="CITY OF ST CHARLES FRM (2)" sheetId="64" r:id="rId63"/>
    <sheet name="CITY OF ST CHARLES F4" sheetId="65" r:id="rId64"/>
    <sheet name="CITY OF ST CHARLES F4 (2)" sheetId="66" r:id="rId65"/>
    <sheet name="CITY OF ST CHARLES F5" sheetId="67" r:id="rId66"/>
    <sheet name="CITY OF ST CHARLES F5 (2)" sheetId="68" r:id="rId67"/>
    <sheet name="CITY OF AURORA FOR MOR" sheetId="69" r:id="rId68"/>
    <sheet name="CITY OF AURORA FOR MOR (2)" sheetId="70" r:id="rId69"/>
    <sheet name="CITY OF AURORA FOR AGE" sheetId="71" r:id="rId70"/>
    <sheet name="CITY OF AURORA FOR AGE (2)" sheetId="72" r:id="rId71"/>
    <sheet name="CITY OF AURORA FOR ARM" sheetId="73" r:id="rId72"/>
    <sheet name="CITY OF AURORA FOR ARM (2)" sheetId="74" r:id="rId73"/>
    <sheet name="CITY OF AURORA FOR A2" sheetId="75" r:id="rId74"/>
    <sheet name="CITY OF AURORA FOR A2 (2)" sheetId="76" r:id="rId75"/>
    <sheet name="CITY OF AURORA FOR A4" sheetId="77" r:id="rId76"/>
    <sheet name="CITY OF AURORA FOR A4 (2)" sheetId="78" r:id="rId77"/>
    <sheet name="CITY OF AURORA FOR A7" sheetId="79" r:id="rId78"/>
    <sheet name="CITY OF AURORA FOR A7 (2)" sheetId="80" r:id="rId79"/>
    <sheet name="VILLAGE OF ALGONQUINRM" sheetId="81" r:id="rId80"/>
    <sheet name="VILLAGE OF ALGONQUINRM (2)" sheetId="82" r:id="rId81"/>
    <sheet name="VILLAGE OF ALGONQUINRM1" sheetId="83" r:id="rId82"/>
    <sheet name="VILLAGE OF ALGONQUINRM1 (2)" sheetId="84" r:id="rId83"/>
    <sheet name="VILLAGE OF ALGONQUINRM12" sheetId="85" r:id="rId84"/>
    <sheet name="VILLAGE OF ALGONQUINRM12 (2)" sheetId="86" r:id="rId85"/>
    <sheet name="VILLAGE OF BARRINGTORM" sheetId="87" r:id="rId86"/>
    <sheet name="VILLAGE OF BARRINGTORM (2)" sheetId="88" r:id="rId87"/>
    <sheet name="VILLAGE OF BARRINGTORM1" sheetId="89" r:id="rId88"/>
    <sheet name="VILLAGE OF BARRINGTORM1 (2)" sheetId="90" r:id="rId89"/>
    <sheet name="VILLAGE OF BARTLETTRM" sheetId="91" r:id="rId90"/>
    <sheet name="VILLAGE OF BARTLETTRM (2)" sheetId="92" r:id="rId91"/>
    <sheet name="VILLAGE OF BARTLETTRM1" sheetId="93" r:id="rId92"/>
    <sheet name="VILLAGE OF BARTLETTRM1 (2)" sheetId="94" r:id="rId93"/>
    <sheet name="VILLAGE OF BARTLETTRM12" sheetId="95" r:id="rId94"/>
    <sheet name="VILLAGE OF BARTLETTRM12 (2)" sheetId="96" r:id="rId95"/>
    <sheet name="VILLAGE OF BIG ROCKRM" sheetId="97" r:id="rId96"/>
    <sheet name="VILLAGE OF BIG ROCKRM (2)" sheetId="98" r:id="rId97"/>
    <sheet name="VILLAGE OF BURLINGTORM" sheetId="99" r:id="rId98"/>
    <sheet name="VILLAGE OF BURLINGTORM (2)" sheetId="100" r:id="rId99"/>
    <sheet name="VILLAGE OF BURLINGTORM1" sheetId="101" r:id="rId100"/>
    <sheet name="VILLAGE OF BURLINGTORM1 (2)" sheetId="102" r:id="rId101"/>
    <sheet name="VILLAGE OF CAMPTON HRM" sheetId="103" r:id="rId102"/>
    <sheet name="VILLAGE OF CAMPTON HRM (2)" sheetId="104" r:id="rId103"/>
    <sheet name="VILLAGE OF CAMPTON HRM1" sheetId="105" r:id="rId104"/>
    <sheet name="VILLAGE OF CAMPTON HRM1 (2)" sheetId="106" r:id="rId105"/>
    <sheet name="VILLAGE OF CARPENTERRM" sheetId="107" r:id="rId106"/>
    <sheet name="VILLAGE OF CARPENTERRM (2)" sheetId="108" r:id="rId107"/>
    <sheet name="VILLAGE OF CARPENTERRM1" sheetId="109" r:id="rId108"/>
    <sheet name="VILLAGE OF CARPENTERRM1 (2)" sheetId="110" r:id="rId109"/>
    <sheet name="VILLAGE OF EAST DUNDRM" sheetId="111" r:id="rId110"/>
    <sheet name="VILLAGE OF EAST DUNDRM (2)" sheetId="112" r:id="rId111"/>
    <sheet name="VILLAGE OF EAST DUNDRM1" sheetId="113" r:id="rId112"/>
    <sheet name="VILLAGE OF EAST DUNDRM1 (2)" sheetId="114" r:id="rId113"/>
    <sheet name="VILLAGE OF ELBURN FORM" sheetId="115" r:id="rId114"/>
    <sheet name="VILLAGE OF ELBURN FORM (2)" sheetId="116" r:id="rId115"/>
    <sheet name="VILLAGE OF ELBURN FORM1" sheetId="117" r:id="rId116"/>
    <sheet name="VILLAGE OF ELBURN FORM1 (2)" sheetId="118" r:id="rId117"/>
    <sheet name="VILLAGE OF ELBURN FORM12" sheetId="119" r:id="rId118"/>
    <sheet name="VILLAGE OF ELBURN FORM12 (2)" sheetId="120" r:id="rId119"/>
    <sheet name="VILLAGE OF GILBERTSRM" sheetId="121" r:id="rId120"/>
    <sheet name="VILLAGE OF GILBERTSRM (2)" sheetId="122" r:id="rId121"/>
    <sheet name="VILLAGE OF GILBERTSRM1" sheetId="123" r:id="rId122"/>
    <sheet name="VILLAGE OF GILBERTSRM1 (2)" sheetId="124" r:id="rId123"/>
    <sheet name="VILLAGE OF HAMPSHIRERM" sheetId="125" r:id="rId124"/>
    <sheet name="VILLAGE OF HAMPSHIRERM (2)" sheetId="126" r:id="rId125"/>
    <sheet name="VILLAGE OF HAMPSHIRERM1" sheetId="127" r:id="rId126"/>
    <sheet name="VILLAGE OF HAMPSHIRERM1 (2)" sheetId="128" r:id="rId127"/>
    <sheet name="VILLAGE OF HUNTLEY FRM" sheetId="129" r:id="rId128"/>
    <sheet name="VILLAGE OF HUNTLEY FRM (2)" sheetId="130" r:id="rId129"/>
    <sheet name="VILLAGE OF HUNTLEY FRM1" sheetId="131" r:id="rId130"/>
    <sheet name="VILLAGE OF HUNTLEY FRM1 (2)" sheetId="132" r:id="rId131"/>
    <sheet name="VILLAGE OF KANEVILLERM" sheetId="133" r:id="rId132"/>
    <sheet name="VILLAGE OF KANEVILLERM (2)" sheetId="134" r:id="rId133"/>
    <sheet name="VILLAGE OF KANEVILLERM1" sheetId="135" r:id="rId134"/>
    <sheet name="VILLAGE OF KANEVILLERM1 (2)" sheetId="136" r:id="rId135"/>
    <sheet name="VILLAGE OF LILY LAKERM" sheetId="137" r:id="rId136"/>
    <sheet name="VILLAGE OF LILY LAKERM (2)" sheetId="138" r:id="rId137"/>
    <sheet name="VILLAGE OF MAPLE PARRM" sheetId="139" r:id="rId138"/>
    <sheet name="VILLAGE OF MAPLE PARRM (2)" sheetId="140" r:id="rId139"/>
    <sheet name="VILLAGE OF MAPLE PARRM1" sheetId="141" r:id="rId140"/>
    <sheet name="VILLAGE OF MAPLE PARRM1 (2)" sheetId="142" r:id="rId141"/>
    <sheet name="VILLAGE OF MONTGOMERRM" sheetId="143" r:id="rId142"/>
    <sheet name="VILLAGE OF MONTGOMERRM (2)" sheetId="144" r:id="rId143"/>
    <sheet name="VILLAGE OF MONTGOMERRM1" sheetId="145" r:id="rId144"/>
    <sheet name="VILLAGE OF MONTGOMERRM1 (2)" sheetId="146" r:id="rId145"/>
    <sheet name="VILLAGE OF MONTGOMERRM12" sheetId="147" r:id="rId146"/>
    <sheet name="VILLAGE OF MONTGOMERRM12 (2)" sheetId="148" r:id="rId147"/>
    <sheet name="VILLAGE OF NORTH AURRM" sheetId="149" r:id="rId148"/>
    <sheet name="VILLAGE OF NORTH AURRM (2)" sheetId="150" r:id="rId149"/>
    <sheet name="VILLAGE OF NORTH AURRM1" sheetId="151" r:id="rId150"/>
    <sheet name="VILLAGE OF NORTH AURRM1 (2)" sheetId="152" r:id="rId151"/>
    <sheet name="VILLAGE OF NORTH AURRM12" sheetId="153" r:id="rId152"/>
    <sheet name="VILLAGE OF NORTH AURRM12 (2)" sheetId="154" r:id="rId153"/>
    <sheet name="VILLAGE OF NORTH AURRM123" sheetId="155" r:id="rId154"/>
    <sheet name="VILLAGE OF NORTH AURRM123 (2)" sheetId="156" r:id="rId155"/>
    <sheet name="VILLAGE OF NORTH AURRM1234" sheetId="157" r:id="rId156"/>
    <sheet name="VILLAGE OF NORTH AURRM1234 (2)" sheetId="158" r:id="rId157"/>
    <sheet name="VILLAGE OF PINGREE GRM" sheetId="159" r:id="rId158"/>
    <sheet name="VILLAGE OF PINGREE GRM (2)" sheetId="160" r:id="rId159"/>
    <sheet name="VILLAGE OF PINGREE GRM1" sheetId="161" r:id="rId160"/>
    <sheet name="VILLAGE OF PINGREE GRM1 (2)" sheetId="162" r:id="rId161"/>
    <sheet name="VILLAGE OF SLEEPY HORM" sheetId="163" r:id="rId162"/>
    <sheet name="VILLAGE OF SLEEPY HORM (2)" sheetId="164" r:id="rId163"/>
    <sheet name="VILLAGE OF SLEEPY HORM1" sheetId="165" r:id="rId164"/>
    <sheet name="VILLAGE OF SLEEPY HORM1 (2)" sheetId="166" r:id="rId165"/>
    <sheet name="VILLAGE OF SOUTH ELGRM" sheetId="167" r:id="rId166"/>
    <sheet name="VILLAGE OF SOUTH ELGRM (2)" sheetId="168" r:id="rId167"/>
    <sheet name="VILLAGE OF SOUTH ELGRM1" sheetId="169" r:id="rId168"/>
    <sheet name="VILLAGE OF SOUTH ELGRM1 (2)" sheetId="170" r:id="rId169"/>
    <sheet name="VILLAGE OF SOUTH ELGRM12" sheetId="171" r:id="rId170"/>
    <sheet name="VILLAGE OF SOUTH ELGRM12 (2)" sheetId="172" r:id="rId171"/>
    <sheet name="VILLAGE OF SUGAR GRORM" sheetId="173" r:id="rId172"/>
    <sheet name="VILLAGE OF SUGAR GRORM (2)" sheetId="174" r:id="rId173"/>
    <sheet name="VILLAGE OF SUGAR GRORM1" sheetId="175" r:id="rId174"/>
    <sheet name="VILLAGE OF SUGAR GRORM1 (2)" sheetId="176" r:id="rId175"/>
    <sheet name="VILLAGE OF VIRGIL FORM" sheetId="177" r:id="rId176"/>
    <sheet name="VILLAGE OF VIRGIL FORM (2)" sheetId="178" r:id="rId177"/>
    <sheet name="VILLAGE OF WAYNE FORRM" sheetId="179" r:id="rId178"/>
    <sheet name="VILLAGE OF WAYNE FORRM (2)" sheetId="180" r:id="rId179"/>
    <sheet name="VILLAGE OF WEST DUNDRM" sheetId="181" r:id="rId180"/>
    <sheet name="VILLAGE OF WEST DUNDRM (2)" sheetId="182" r:id="rId181"/>
    <sheet name="VILLAGE OF WEST DUNDRM1" sheetId="183" r:id="rId182"/>
    <sheet name="VILLAGE OF WEST DUNDRM1 (2)" sheetId="184" r:id="rId183"/>
    <sheet name="AURORA TOWNSHIP FOROR" sheetId="185" r:id="rId184"/>
    <sheet name="AURORA TOWNSHIP FOROR (2)" sheetId="186" r:id="rId185"/>
    <sheet name="AURORA TOWNSHIP FORRK" sheetId="187" r:id="rId186"/>
    <sheet name="AURORA TOWNSHIP FORRK (2)" sheetId="188" r:id="rId187"/>
    <sheet name="AURORA TOWNSHIP FOROR1" sheetId="189" r:id="rId188"/>
    <sheet name="AURORA TOWNSHIP FOROR1 (2)" sheetId="190" r:id="rId189"/>
    <sheet name="AURORA TOWNSHIP FORER" sheetId="191" r:id="rId190"/>
    <sheet name="AURORA TOWNSHIP FORER (2)" sheetId="192" r:id="rId191"/>
    <sheet name="AURORA TOWNSHIP FOREE" sheetId="193" r:id="rId192"/>
    <sheet name="AURORA TOWNSHIP FOREE (2)" sheetId="194" r:id="rId193"/>
    <sheet name="BATAVIA TOWNSHIP FOROR" sheetId="195" r:id="rId194"/>
    <sheet name="BATAVIA TOWNSHIP FOROR (2)" sheetId="196" r:id="rId195"/>
    <sheet name="BATAVIA TOWNSHIP FORRK" sheetId="197" r:id="rId196"/>
    <sheet name="BATAVIA TOWNSHIP FORRK (2)" sheetId="198" r:id="rId197"/>
    <sheet name="BATAVIA TOWNSHIP FOROR1" sheetId="199" r:id="rId198"/>
    <sheet name="BATAVIA TOWNSHIP FOROR1 (2)" sheetId="200" r:id="rId199"/>
    <sheet name="BATAVIA TOWNSHIP FORER" sheetId="201" r:id="rId200"/>
    <sheet name="BATAVIA TOWNSHIP FORER (2)" sheetId="202" r:id="rId201"/>
    <sheet name="BATAVIA TOWNSHIP FOREE" sheetId="203" r:id="rId202"/>
    <sheet name="BATAVIA TOWNSHIP FOREE (2)" sheetId="204" r:id="rId203"/>
    <sheet name="BIG ROCK TOWNSHIP FOOR" sheetId="205" r:id="rId204"/>
    <sheet name="BIG ROCK TOWNSHIP FOOR (2)" sheetId="206" r:id="rId205"/>
    <sheet name="BIG ROCK TOWNSHIP FORK" sheetId="207" r:id="rId206"/>
    <sheet name="BIG ROCK TOWNSHIP FORK (2)" sheetId="208" r:id="rId207"/>
    <sheet name="BIG ROCK TOWNSHIP FOOR1" sheetId="209" r:id="rId208"/>
    <sheet name="BIG ROCK TOWNSHIP FOOR1 (2)" sheetId="210" r:id="rId209"/>
    <sheet name="BIG ROCK TOWNSHIP FOER" sheetId="211" r:id="rId210"/>
    <sheet name="BIG ROCK TOWNSHIP FOER (2)" sheetId="212" r:id="rId211"/>
    <sheet name="BIG ROCK TOWNSHIP FOEE" sheetId="213" r:id="rId212"/>
    <sheet name="BIG ROCK TOWNSHIP FOEE (2)" sheetId="214" r:id="rId213"/>
    <sheet name="BLACKBERRY TOWNSHIPOR" sheetId="215" r:id="rId214"/>
    <sheet name="BLACKBERRY TOWNSHIPOR (2)" sheetId="216" r:id="rId215"/>
    <sheet name="BLACKBERRY TOWNSHIPRK" sheetId="217" r:id="rId216"/>
    <sheet name="BLACKBERRY TOWNSHIPRK (2)" sheetId="218" r:id="rId217"/>
    <sheet name="BLACKBERRY TOWNSHIPOR1" sheetId="219" r:id="rId218"/>
    <sheet name="BLACKBERRY TOWNSHIPOR1 (2)" sheetId="220" r:id="rId219"/>
    <sheet name="BLACKBERRY TOWNSHIPER" sheetId="221" r:id="rId220"/>
    <sheet name="BLACKBERRY TOWNSHIPER (2)" sheetId="222" r:id="rId221"/>
    <sheet name="BLACKBERRY TOWNSHIPEE" sheetId="223" r:id="rId222"/>
    <sheet name="BLACKBERRY TOWNSHIPEE (2)" sheetId="224" r:id="rId223"/>
    <sheet name="BURLINGTON TOWNSHIPOR" sheetId="225" r:id="rId224"/>
    <sheet name="BURLINGTON TOWNSHIPOR (2)" sheetId="226" r:id="rId225"/>
    <sheet name="BURLINGTON TOWNSHIPRK" sheetId="227" r:id="rId226"/>
    <sheet name="BURLINGTON TOWNSHIPRK (2)" sheetId="228" r:id="rId227"/>
    <sheet name="BURLINGTON TOWNSHIPOR1" sheetId="229" r:id="rId228"/>
    <sheet name="BURLINGTON TOWNSHIPOR1 (2)" sheetId="230" r:id="rId229"/>
    <sheet name="BURLINGTON TOWNSHIPER" sheetId="231" r:id="rId230"/>
    <sheet name="BURLINGTON TOWNSHIPER (2)" sheetId="232" r:id="rId231"/>
    <sheet name="BURLINGTON TOWNSHIPEE" sheetId="233" r:id="rId232"/>
    <sheet name="BURLINGTON TOWNSHIPEE (2)" sheetId="234" r:id="rId233"/>
    <sheet name="CAMPTON TOWNSHIP FOROR" sheetId="235" r:id="rId234"/>
    <sheet name="CAMPTON TOWNSHIP FOROR (2)" sheetId="236" r:id="rId235"/>
    <sheet name="CAMPTON TOWNSHIP FORRK" sheetId="237" r:id="rId236"/>
    <sheet name="CAMPTON TOWNSHIP FORRK (2)" sheetId="238" r:id="rId237"/>
    <sheet name="CAMPTON TOWNSHIP FOROR1" sheetId="239" r:id="rId238"/>
    <sheet name="CAMPTON TOWNSHIP FOROR1 (2)" sheetId="240" r:id="rId239"/>
    <sheet name="CAMPTON TOWNSHIP FORER" sheetId="241" r:id="rId240"/>
    <sheet name="CAMPTON TOWNSHIP FORER (2)" sheetId="242" r:id="rId241"/>
    <sheet name="CAMPTON TOWNSHIP FOREE" sheetId="243" r:id="rId242"/>
    <sheet name="CAMPTON TOWNSHIP FOREE (2)" sheetId="244" r:id="rId243"/>
    <sheet name="DUNDEE TOWNSHIP FOROR" sheetId="245" r:id="rId244"/>
    <sheet name="DUNDEE TOWNSHIP FOROR (2)" sheetId="246" r:id="rId245"/>
    <sheet name="DUNDEE TOWNSHIP FORRK" sheetId="247" r:id="rId246"/>
    <sheet name="DUNDEE TOWNSHIP FORRK (2)" sheetId="248" r:id="rId247"/>
    <sheet name="DUNDEE TOWNSHIP FOROR1" sheetId="249" r:id="rId248"/>
    <sheet name="DUNDEE TOWNSHIP FOROR1 (2)" sheetId="250" r:id="rId249"/>
    <sheet name="DUNDEE TOWNSHIP FORER" sheetId="251" r:id="rId250"/>
    <sheet name="DUNDEE TOWNSHIP FORER (2)" sheetId="252" r:id="rId251"/>
    <sheet name="DUNDEE TOWNSHIP FOREE" sheetId="253" r:id="rId252"/>
    <sheet name="DUNDEE TOWNSHIP FOREE (2)" sheetId="254" r:id="rId253"/>
    <sheet name="ELGIN TOWNSHIP FOR SOR" sheetId="255" r:id="rId254"/>
    <sheet name="ELGIN TOWNSHIP FOR SOR (2)" sheetId="256" r:id="rId255"/>
    <sheet name="ELGIN TOWNSHIP FOR CRK" sheetId="257" r:id="rId256"/>
    <sheet name="ELGIN TOWNSHIP FOR CRK (2)" sheetId="258" r:id="rId257"/>
    <sheet name="ELGIN TOWNSHIP FOR AOR" sheetId="259" r:id="rId258"/>
    <sheet name="ELGIN TOWNSHIP FOR AOR (2)" sheetId="260" r:id="rId259"/>
    <sheet name="ELGIN TOWNSHIP FOR HER" sheetId="261" r:id="rId260"/>
    <sheet name="ELGIN TOWNSHIP FOR HER (2)" sheetId="262" r:id="rId261"/>
    <sheet name="ELGIN TOWNSHIP FOR TEE" sheetId="263" r:id="rId262"/>
    <sheet name="ELGIN TOWNSHIP FOR TEE (2)" sheetId="264" r:id="rId263"/>
    <sheet name="GENEVA TOWNSHIP FOROR" sheetId="265" r:id="rId264"/>
    <sheet name="GENEVA TOWNSHIP FOROR (2)" sheetId="266" r:id="rId265"/>
    <sheet name="GENEVA TOWNSHIP FORRK" sheetId="267" r:id="rId266"/>
    <sheet name="GENEVA TOWNSHIP FORRK (2)" sheetId="268" r:id="rId267"/>
    <sheet name="GENEVA TOWNSHIP FOROR1" sheetId="269" r:id="rId268"/>
    <sheet name="GENEVA TOWNSHIP FOROR1 (2)" sheetId="270" r:id="rId269"/>
    <sheet name="GENEVA TOWNSHIP FORER" sheetId="271" r:id="rId270"/>
    <sheet name="GENEVA TOWNSHIP FORER (2)" sheetId="272" r:id="rId271"/>
    <sheet name="GENEVA TOWNSHIP FOREE" sheetId="273" r:id="rId272"/>
    <sheet name="GENEVA TOWNSHIP FOREE (2)" sheetId="274" r:id="rId273"/>
    <sheet name="HAMPSHIRE TOWNSHIP FOR" sheetId="275" r:id="rId274"/>
    <sheet name="HAMPSHIRE TOWNSHIP FOR (2)" sheetId="276" r:id="rId275"/>
    <sheet name="HAMPSHIRE TOWNSHIP FRK" sheetId="277" r:id="rId276"/>
    <sheet name="HAMPSHIRE TOWNSHIP FRK (2)" sheetId="278" r:id="rId277"/>
    <sheet name="HAMPSHIRE TOWNSHIP FOR1" sheetId="279" r:id="rId278"/>
    <sheet name="HAMPSHIRE TOWNSHIP FOR1 (2)" sheetId="280" r:id="rId279"/>
    <sheet name="HAMPSHIRE TOWNSHIP FER" sheetId="281" r:id="rId280"/>
    <sheet name="HAMPSHIRE TOWNSHIP FER (2)" sheetId="282" r:id="rId281"/>
    <sheet name="HAMPSHIRE TOWNSHIP FEE" sheetId="283" r:id="rId282"/>
    <sheet name="HAMPSHIRE TOWNSHIP FEE (2)" sheetId="284" r:id="rId283"/>
    <sheet name="KANEVILLE TOWNSHIP FOR" sheetId="285" r:id="rId284"/>
    <sheet name="KANEVILLE TOWNSHIP FOR (2)" sheetId="286" r:id="rId285"/>
    <sheet name="KANEVILLE TOWNSHIP FRK" sheetId="287" r:id="rId286"/>
    <sheet name="KANEVILLE TOWNSHIP FRK (2)" sheetId="288" r:id="rId287"/>
    <sheet name="KANEVILLE TOWNSHIP FOR1" sheetId="289" r:id="rId288"/>
    <sheet name="KANEVILLE TOWNSHIP FOR1 (2)" sheetId="290" r:id="rId289"/>
    <sheet name="KANEVILLE TOWNSHIP FER" sheetId="291" r:id="rId290"/>
    <sheet name="KANEVILLE TOWNSHIP FER (2)" sheetId="292" r:id="rId291"/>
    <sheet name="KANEVILLE TOWNSHIP FEE" sheetId="293" r:id="rId292"/>
    <sheet name="KANEVILLE TOWNSHIP FEE (2)" sheetId="294" r:id="rId293"/>
    <sheet name="PLATO TOWNSHIP FOR SOR" sheetId="295" r:id="rId294"/>
    <sheet name="PLATO TOWNSHIP FOR SOR (2)" sheetId="296" r:id="rId295"/>
    <sheet name="PLATO TOWNSHIP FOR CRK" sheetId="297" r:id="rId296"/>
    <sheet name="PLATO TOWNSHIP FOR CRK (2)" sheetId="298" r:id="rId297"/>
    <sheet name="PLATO TOWNSHIP FOR AOR" sheetId="299" r:id="rId298"/>
    <sheet name="PLATO TOWNSHIP FOR AOR (2)" sheetId="300" r:id="rId299"/>
    <sheet name="PLATO TOWNSHIP FOR HER" sheetId="301" r:id="rId300"/>
    <sheet name="PLATO TOWNSHIP FOR HER (2)" sheetId="302" r:id="rId301"/>
    <sheet name="PLATO TOWNSHIP FOR TEE" sheetId="303" r:id="rId302"/>
    <sheet name="PLATO TOWNSHIP FOR TEE (2)" sheetId="304" r:id="rId303"/>
    <sheet name="RUTLAND TOWNSHIP FOROR" sheetId="305" r:id="rId304"/>
    <sheet name="RUTLAND TOWNSHIP FOROR (2)" sheetId="306" r:id="rId305"/>
    <sheet name="RUTLAND TOWNSHIP FORRK" sheetId="307" r:id="rId306"/>
    <sheet name="RUTLAND TOWNSHIP FORRK (2)" sheetId="308" r:id="rId307"/>
    <sheet name="RUTLAND TOWNSHIP FOROR1" sheetId="309" r:id="rId308"/>
    <sheet name="RUTLAND TOWNSHIP FOROR1 (2)" sheetId="310" r:id="rId309"/>
    <sheet name="RUTLAND TOWNSHIP FORER" sheetId="311" r:id="rId310"/>
    <sheet name="RUTLAND TOWNSHIP FORER (2)" sheetId="312" r:id="rId311"/>
    <sheet name="RUTLAND TOWNSHIP FOREE" sheetId="313" r:id="rId312"/>
    <sheet name="RUTLAND TOWNSHIP FOREE (2)" sheetId="314" r:id="rId313"/>
    <sheet name="ST CHARLES TOWNSHIPOR" sheetId="315" r:id="rId314"/>
    <sheet name="ST CHARLES TOWNSHIPOR (2)" sheetId="316" r:id="rId315"/>
    <sheet name="ST CHARLES TOWNSHIPRK" sheetId="317" r:id="rId316"/>
    <sheet name="ST CHARLES TOWNSHIPRK (2)" sheetId="318" r:id="rId317"/>
    <sheet name="ST CHARLES TOWNSHIPOR1" sheetId="319" r:id="rId318"/>
    <sheet name="ST CHARLES TOWNSHIPOR1 (2)" sheetId="320" r:id="rId319"/>
    <sheet name="ST CHARLES TOWNSHIPER" sheetId="321" r:id="rId320"/>
    <sheet name="ST CHARLES TOWNSHIPER (2)" sheetId="322" r:id="rId321"/>
    <sheet name="ST CHARLES TOWNSHIPEE" sheetId="323" r:id="rId322"/>
    <sheet name="ST CHARLES TOWNSHIPEE (2)" sheetId="324" r:id="rId323"/>
    <sheet name="SUGAR GROVE TOWNSHIPOR" sheetId="325" r:id="rId324"/>
    <sheet name="SUGAR GROVE TOWNSHIPOR (2)" sheetId="326" r:id="rId325"/>
    <sheet name="SUGAR GROVE TOWNSHIPRK" sheetId="327" r:id="rId326"/>
    <sheet name="SUGAR GROVE TOWNSHIPRK (2)" sheetId="328" r:id="rId327"/>
    <sheet name="SUGAR GROVE TOWNSHIPOR1" sheetId="329" r:id="rId328"/>
    <sheet name="SUGAR GROVE TOWNSHIPOR1 (2)" sheetId="330" r:id="rId329"/>
    <sheet name="SUGAR GROVE TOWNSHIPER" sheetId="331" r:id="rId330"/>
    <sheet name="SUGAR GROVE TOWNSHIPER (2)" sheetId="332" r:id="rId331"/>
    <sheet name="SUGAR GROVE TOWNSHIPEE" sheetId="333" r:id="rId332"/>
    <sheet name="SUGAR GROVE TOWNSHIPEE (2)" sheetId="334" r:id="rId333"/>
    <sheet name="SUGAR GROVE TOWNSHIPRS" sheetId="335" r:id="rId334"/>
    <sheet name="SUGAR GROVE TOWNSHIPRS (2)" sheetId="336" r:id="rId335"/>
    <sheet name="VIRGIL TOWNSHIP FOROR" sheetId="337" r:id="rId336"/>
    <sheet name="VIRGIL TOWNSHIP FOROR (2)" sheetId="338" r:id="rId337"/>
    <sheet name="VIRGIL TOWNSHIP FORRK" sheetId="339" r:id="rId338"/>
    <sheet name="VIRGIL TOWNSHIP FORRK (2)" sheetId="340" r:id="rId339"/>
    <sheet name="VIRGIL TOWNSHIP FOROR1" sheetId="341" r:id="rId340"/>
    <sheet name="VIRGIL TOWNSHIP FOROR1 (2)" sheetId="342" r:id="rId341"/>
    <sheet name="VIRGIL TOWNSHIP FORER" sheetId="343" r:id="rId342"/>
    <sheet name="VIRGIL TOWNSHIP FORER (2)" sheetId="344" r:id="rId343"/>
    <sheet name="VIRGIL TOWNSHIP FOREE" sheetId="345" r:id="rId344"/>
    <sheet name="VIRGIL TOWNSHIP FOREE (2)" sheetId="346" r:id="rId345"/>
    <sheet name="BARTLETT PARK DISTRIRM" sheetId="347" r:id="rId346"/>
    <sheet name="BARTLETT PARK DISTRIRM (2)" sheetId="348" r:id="rId347"/>
    <sheet name="BATAVIA PARK DISTRICRM" sheetId="349" r:id="rId348"/>
    <sheet name="BATAVIA PARK DISTRICRM (2)" sheetId="350" r:id="rId349"/>
    <sheet name="BIG ROCK PARK DISTRIRM" sheetId="351" r:id="rId350"/>
    <sheet name="BIG ROCK PARK DISTRIRM (2)" sheetId="352" r:id="rId351"/>
    <sheet name="BIG ROCK PARK DISTRIRM1" sheetId="353" r:id="rId352"/>
    <sheet name="BIG ROCK PARK DISTRIRM1 (2)" sheetId="354" r:id="rId353"/>
    <sheet name="BIG ROCK PARK DISTRIRM12" sheetId="355" r:id="rId354"/>
    <sheet name="BIG ROCK PARK DISTRIRM12 (2)" sheetId="356" r:id="rId355"/>
    <sheet name="BURLINGTON PARK DISTRM" sheetId="357" r:id="rId356"/>
    <sheet name="BURLINGTON PARK DISTRM (2)" sheetId="358" r:id="rId357"/>
    <sheet name="DUNDEE TOWNSHIP PARKRM" sheetId="359" r:id="rId358"/>
    <sheet name="DUNDEE TOWNSHIP PARKRM (2)" sheetId="360" r:id="rId359"/>
    <sheet name="FOX VALLEY PARK DISTRM" sheetId="361" r:id="rId360"/>
    <sheet name="FOX VALLEY PARK DISTRM (2)" sheetId="362" r:id="rId361"/>
    <sheet name="FOX VALLEY PARK DIST1" sheetId="363" r:id="rId362"/>
    <sheet name="FOX VALLEY PARK DIST1 (2)" sheetId="364" r:id="rId363"/>
    <sheet name="FOX VALLEY PARK DIST2" sheetId="365" r:id="rId364"/>
    <sheet name="FOX VALLEY PARK DIST2 (2)" sheetId="366" r:id="rId365"/>
    <sheet name="FOX VALLEY PARK DIST3" sheetId="367" r:id="rId366"/>
    <sheet name="FOX VALLEY PARK DIST3 (2)" sheetId="368" r:id="rId367"/>
    <sheet name="FOX VALLEY PARK DIST31" sheetId="369" r:id="rId368"/>
    <sheet name="FOX VALLEY PARK DIST31 (2)" sheetId="370" r:id="rId369"/>
    <sheet name="GENEVA PARK DISTRICTRM" sheetId="371" r:id="rId370"/>
    <sheet name="GENEVA PARK DISTRICTRM (2)" sheetId="372" r:id="rId371"/>
    <sheet name="GENEVA PARK DISTRICTRM1" sheetId="373" r:id="rId372"/>
    <sheet name="GENEVA PARK DISTRICTRM1 (2)" sheetId="374" r:id="rId373"/>
    <sheet name="HAMPSHIRE PARK DISTRRM" sheetId="375" r:id="rId374"/>
    <sheet name="HAMPSHIRE PARK DISTRRM (2)" sheetId="376" r:id="rId375"/>
    <sheet name="HUNTLEY PARK DISTRICRM" sheetId="377" r:id="rId376"/>
    <sheet name="HUNTLEY PARK DISTRICRM (2)" sheetId="378" r:id="rId377"/>
    <sheet name="HUNTLEY PARK DISTRICRM1" sheetId="379" r:id="rId378"/>
    <sheet name="HUNTLEY PARK DISTRICRM1 (2)" sheetId="380" r:id="rId379"/>
    <sheet name="ST CHARLES PARK DISTRM" sheetId="381" r:id="rId380"/>
    <sheet name="ST CHARLES PARK DISTRM (2)" sheetId="382" r:id="rId381"/>
    <sheet name="SUGAR GROVE PARK DISRM" sheetId="383" r:id="rId382"/>
    <sheet name="SUGAR GROVE PARK DISRM (2)" sheetId="384" r:id="rId383"/>
    <sheet name="SUGAR GROVE PARK DISRM1" sheetId="385" r:id="rId384"/>
    <sheet name="SUGAR GROVE PARK DISRM1 (2)" sheetId="386" r:id="rId385"/>
    <sheet name="ALGONQUIN LIBRARY FORM" sheetId="387" r:id="rId386"/>
    <sheet name="ALGONQUIN LIBRARY FORM (2)" sheetId="388" r:id="rId387"/>
    <sheet name="ALGONQUIN LIBRARY FORM1" sheetId="389" r:id="rId388"/>
    <sheet name="ALGONQUIN LIBRARY FORM1 (2)" sheetId="390" r:id="rId389"/>
    <sheet name="AURORA PUBLIC LIBRARRM" sheetId="391" r:id="rId390"/>
    <sheet name="AURORA PUBLIC LIBRARRM (2)" sheetId="392" r:id="rId391"/>
    <sheet name="AURORA PUBLIC LIBRARRM1" sheetId="393" r:id="rId392"/>
    <sheet name="AURORA PUBLIC LIBRARRM1 (2)" sheetId="394" r:id="rId393"/>
    <sheet name="BARRINGTON LIBRARY FRM" sheetId="395" r:id="rId394"/>
    <sheet name="BARRINGTON LIBRARY FRM (2)" sheetId="396" r:id="rId395"/>
    <sheet name="BATAVIA LIBRARY FORRM" sheetId="397" r:id="rId396"/>
    <sheet name="BATAVIA LIBRARY FORRM (2)" sheetId="398" r:id="rId397"/>
    <sheet name="FOX RIVER VALLEY PUBRM" sheetId="399" r:id="rId398"/>
    <sheet name="FOX RIVER VALLEY PUBRM (2)" sheetId="400" r:id="rId399"/>
    <sheet name="ELLA JOHNSON LIBRARYRM" sheetId="401" r:id="rId400"/>
    <sheet name="ELLA JOHNSON LIBRARYRM (2)" sheetId="402" r:id="rId401"/>
    <sheet name="GAIL BORDEN LIBRARYRM" sheetId="403" r:id="rId402"/>
    <sheet name="GAIL BORDEN LIBRARYRM (2)" sheetId="404" r:id="rId403"/>
    <sheet name="GENEVA LIBRARY FOR LRM" sheetId="405" r:id="rId404"/>
    <sheet name="GENEVA LIBRARY FOR LRM (2)" sheetId="406" r:id="rId405"/>
    <sheet name="HUNTLEY AREA LIBRARYRM" sheetId="407" r:id="rId406"/>
    <sheet name="HUNTLEY AREA LIBRARYRM (2)" sheetId="408" r:id="rId407"/>
    <sheet name="HUNTLEY AREA LIBRARYRM1" sheetId="409" r:id="rId408"/>
    <sheet name="HUNTLEY AREA LIBRARYRM1 (2)" sheetId="410" r:id="rId409"/>
    <sheet name="KANEVILLE LIBRARY FORM" sheetId="411" r:id="rId410"/>
    <sheet name="KANEVILLE LIBRARY FORM (2)" sheetId="412" r:id="rId411"/>
    <sheet name="MAPLE PARK PUBLIC LIRM" sheetId="413" r:id="rId412"/>
    <sheet name="MAPLE PARK PUBLIC LIRM (2)" sheetId="414" r:id="rId413"/>
    <sheet name="MAPLE PARK PUBLIC LIRM1" sheetId="415" r:id="rId414"/>
    <sheet name="MAPLE PARK PUBLIC LIRM1 (2)" sheetId="416" r:id="rId415"/>
    <sheet name="OSWEGO LIBRARY FOR LRM" sheetId="417" r:id="rId416"/>
    <sheet name="OSWEGO LIBRARY FOR LRM (2)" sheetId="418" r:id="rId417"/>
    <sheet name="ST CHARLES LIBRARY FRM" sheetId="419" r:id="rId418"/>
    <sheet name="ST CHARLES LIBRARY FRM (2)" sheetId="420" r:id="rId419"/>
    <sheet name="SUGAR GROVE LIBRARYRM" sheetId="421" r:id="rId420"/>
    <sheet name="SUGAR GROVE LIBRARYRM (2)" sheetId="422" r:id="rId421"/>
    <sheet name="TOWN &amp; COUNTRY LIBRARM" sheetId="423" r:id="rId422"/>
    <sheet name="TOWN &amp; COUNTRY LIBRARM (2)" sheetId="424" r:id="rId423"/>
    <sheet name="TOWN &amp; COUNTRY LIBRARM1" sheetId="425" r:id="rId424"/>
    <sheet name="TOWN &amp; COUNTRY LIBRARM1 (2)" sheetId="426" r:id="rId425"/>
    <sheet name="DEKALB COUNTY FOR RERM" sheetId="427" r:id="rId426"/>
    <sheet name="DEKALB COUNTY FOR RERM (2)" sheetId="428" r:id="rId427"/>
    <sheet name="DEKALB COUNTY FOR RERM1" sheetId="429" r:id="rId428"/>
    <sheet name="DEKALB COUNTY FOR RERM1 (2)" sheetId="430" r:id="rId429"/>
    <sheet name="DEKALB COUNTY FOR RERM12" sheetId="431" r:id="rId430"/>
    <sheet name="DEKALB COUNTY FOR RERM12 (2)" sheetId="432" r:id="rId431"/>
    <sheet name="KANE COUNTY FOR REGIRM" sheetId="433" r:id="rId432"/>
    <sheet name="KANE COUNTY FOR REGIRM (2)" sheetId="434" r:id="rId433"/>
    <sheet name="LAKE COUNTY FOR REGIRM" sheetId="435" r:id="rId434"/>
    <sheet name="LAKE COUNTY FOR REGIRM (2)" sheetId="436" r:id="rId435"/>
    <sheet name="LAKE COUNTY FOR REGIRM1" sheetId="437" r:id="rId436"/>
    <sheet name="LAKE COUNTY FOR REGIRM1 (2)" sheetId="438" r:id="rId437"/>
    <sheet name="LAKE COUNTY FOR REGIRM12" sheetId="439" r:id="rId438"/>
    <sheet name="LAKE COUNTY FOR REGIRM12 (2)" sheetId="440" r:id="rId439"/>
    <sheet name="MC HENRY COUNTY FORRM" sheetId="441" r:id="rId440"/>
    <sheet name="MC HENRY COUNTY FORRM (2)" sheetId="442" r:id="rId441"/>
    <sheet name="ELGIN SCHOOL DISTRICRM" sheetId="443" r:id="rId442"/>
    <sheet name="ELGIN SCHOOL DISTRICRM (2)" sheetId="444" r:id="rId443"/>
    <sheet name="BATAVIA COMM UNIT SCRM" sheetId="445" r:id="rId444"/>
    <sheet name="BATAVIA COMM UNIT SCRM (2)" sheetId="446" r:id="rId445"/>
    <sheet name="YORKVILLE SCHOOL DISRM" sheetId="447" r:id="rId446"/>
    <sheet name="YORKVILLE SCHOOL DISRM (2)" sheetId="448" r:id="rId447"/>
    <sheet name="YORKVILLE SCHOOL DISSP" sheetId="449" r:id="rId448"/>
    <sheet name="YORKVILLE SCHOOL DISSP (2)" sheetId="450" r:id="rId449"/>
    <sheet name="AURORA WEST SCHOOL DRM" sheetId="451" r:id="rId450"/>
    <sheet name="AURORA WEST SCHOOL DRM (2)" sheetId="452" r:id="rId451"/>
    <sheet name="AURORA EAST SCHOOL DRM" sheetId="453" r:id="rId452"/>
    <sheet name="AURORA EAST SCHOOL DRM (2)" sheetId="454" r:id="rId453"/>
    <sheet name="CONSOLIDATED SCHOOLRM" sheetId="455" r:id="rId454"/>
    <sheet name="CONSOLIDATED SCHOOLRM (2)" sheetId="456" r:id="rId455"/>
    <sheet name="CONSOLIDATED SCHOOLRM1" sheetId="457" r:id="rId456"/>
    <sheet name="CONSOLIDATED SCHOOLRM1 (2)" sheetId="458" r:id="rId457"/>
    <sheet name="BARRINGTON SCHOOL DIRM" sheetId="459" r:id="rId458"/>
    <sheet name="BARRINGTON SCHOOL DIRM (2)" sheetId="460" r:id="rId459"/>
    <sheet name="COMMUNITY SCHOOL DISRM" sheetId="461" r:id="rId460"/>
    <sheet name="COMMUNITY SCHOOL DISRM (2)" sheetId="462" r:id="rId461"/>
    <sheet name="COMMUNITY SCHOOL DISRM1" sheetId="463" r:id="rId462"/>
    <sheet name="COMMUNITY SCHOOL DISRM1 (2)" sheetId="464" r:id="rId463"/>
    <sheet name="CENTRAL SCHOOL DISTRRM" sheetId="465" r:id="rId464"/>
    <sheet name="CENTRAL SCHOOL DISTRRM (2)" sheetId="466" r:id="rId465"/>
    <sheet name="CENTRAL SCHOOL DISTRRM1" sheetId="467" r:id="rId466"/>
    <sheet name="CENTRAL SCHOOL DISTRRM1 (2)" sheetId="468" r:id="rId467"/>
    <sheet name="KANELAND SCHOOL DISTRM" sheetId="469" r:id="rId468"/>
    <sheet name="KANELAND SCHOOL DISTRM (2)" sheetId="470" r:id="rId469"/>
    <sheet name="GENEVA SCHOOL DISTRIRM" sheetId="471" r:id="rId470"/>
    <sheet name="GENEVA SCHOOL DISTRIRM (2)" sheetId="472" r:id="rId471"/>
    <sheet name="ST CHARLES SCHOOL DIRM" sheetId="473" r:id="rId472"/>
    <sheet name="ST CHARLES SCHOOL DIRM (2)" sheetId="474" r:id="rId473"/>
    <sheet name="OSWEGO SCHOOL DISTRIRM" sheetId="475" r:id="rId474"/>
    <sheet name="OSWEGO SCHOOL DISTRIRM (2)" sheetId="476" r:id="rId475"/>
    <sheet name="SYCAMORE SCHOOL DISTRM" sheetId="477" r:id="rId476"/>
    <sheet name="SYCAMORE SCHOOL DISTRM (2)" sheetId="478" r:id="rId477"/>
    <sheet name="SYCAMORE SCHOOL DISTRM1" sheetId="479" r:id="rId478"/>
    <sheet name="SYCAMORE SCHOOL DISTRM1 (2)" sheetId="480" r:id="rId479"/>
    <sheet name="HINCKLEY-BIG ROCK DIRM" sheetId="481" r:id="rId480"/>
    <sheet name="HINCKLEY-BIG ROCK DIRM (2)" sheetId="482" r:id="rId481"/>
    <sheet name="HINCKLEY-BIG ROCK DIRM1" sheetId="483" r:id="rId482"/>
    <sheet name="HINCKLEY-BIG ROCK DIRM1 (2)" sheetId="484" r:id="rId483"/>
    <sheet name="ELGIN COMMUNITY COLLRM" sheetId="485" r:id="rId484"/>
    <sheet name="ELGIN COMMUNITY COLLRM (2)" sheetId="486" r:id="rId485"/>
    <sheet name="HARPER COMMUNITY COLRM" sheetId="487" r:id="rId486"/>
    <sheet name="HARPER COMMUNITY COLRM (2)" sheetId="488" r:id="rId487"/>
    <sheet name="KISHWAUKEE COLLEGE 5RM" sheetId="489" r:id="rId488"/>
    <sheet name="KISHWAUKEE COLLEGE 5RM (2)" sheetId="490" r:id="rId489"/>
    <sheet name="MC HENRY COUNTY COLLRM" sheetId="491" r:id="rId490"/>
    <sheet name="MC HENRY COUNTY COLLRM (2)" sheetId="492" r:id="rId491"/>
    <sheet name="(KANE COUNTY) IMPOSE5%" sheetId="493" r:id="rId492"/>
    <sheet name="(KANE COUNTY) IMPOSE5% (2)" sheetId="494" r:id="rId493"/>
    <sheet name="(VILLAGE OF SUGAR GRED" sheetId="495" r:id="rId494"/>
    <sheet name="(VILLAGE OF SUGAR GRED (2)" sheetId="496" r:id="rId495"/>
    <sheet name="(CAMPTON TOWNSHIP) SDS" sheetId="497" r:id="rId496"/>
    <sheet name="(CAMPTON TOWNSHIP) SDS (2)" sheetId="498" r:id="rId497"/>
    <sheet name="(CAMPTON TOWNSHIP) SSE" sheetId="499" r:id="rId498"/>
    <sheet name="(CAMPTON TOWNSHIP) SSE (2)" sheetId="500" r:id="rId499"/>
    <sheet name="(ELLA JOHNSON LIBRARDS" sheetId="501" r:id="rId500"/>
    <sheet name="(ELLA JOHNSON LIBRARDS (2)" sheetId="502" r:id="rId501"/>
    <sheet name="(KANELAND 302) PROPODS" sheetId="503" r:id="rId502"/>
    <sheet name="(KANELAND 302) PROPODS (2)" sheetId="504" r:id="rId503"/>
    <sheet name="(SYC DIST 427) PROPOGE" sheetId="505" r:id="rId504"/>
    <sheet name="(SYC DIST 427) PROPOGE (2)" sheetId="506" r:id="rId505"/>
    <sheet name="(KANEVILLE FIRE) PROTE" sheetId="507" r:id="rId506"/>
    <sheet name="(KANEVILLE FIRE) PROTE (2)" sheetId="508" r:id="rId507"/>
    <sheet name="WAUBONSEE COMMUNITYRM" sheetId="509" r:id="rId508"/>
    <sheet name="WAUBONSEE COMMUNITYRM (2)" sheetId="510" r:id="rId509"/>
    <sheet name="WAUBONSEE COMMUNITYRM1" sheetId="511" r:id="rId510"/>
    <sheet name="WAUBONSEE COMMUNITYRM1 (2)" sheetId="512" r:id="rId511"/>
    <sheet name="ALGONQUIN LAKE IN THRM" sheetId="513" r:id="rId512"/>
    <sheet name="ALGONQUIN LAKE IN THRM (2)" sheetId="514" r:id="rId513"/>
    <sheet name="CARPENTERSVILLE &amp; CORM" sheetId="515" r:id="rId514"/>
    <sheet name="CARPENTERSVILLE &amp; CORM (2)" sheetId="516" r:id="rId515"/>
    <sheet name="EAST DUNDEE &amp; COUNTRRM" sheetId="517" r:id="rId516"/>
    <sheet name="EAST DUNDEE &amp; COUNTRRM (2)" sheetId="518" r:id="rId517"/>
    <sheet name="ELBURN &amp; COUNTRYSIDERM" sheetId="519" r:id="rId518"/>
    <sheet name="ELBURN &amp; COUNTRYSIDERM (2)" sheetId="520" r:id="rId519"/>
    <sheet name="FOX RIVER &amp; COUNTRYSRM" sheetId="521" r:id="rId520"/>
    <sheet name="FOX RIVER &amp; COUNTRYSRM (2)" sheetId="522" r:id="rId521"/>
    <sheet name="FOX RIVER &amp; COUNTRYSRM1" sheetId="523" r:id="rId522"/>
    <sheet name="FOX RIVER &amp; COUNTRYSRM1 (2)" sheetId="524" r:id="rId523"/>
    <sheet name="HAMPSHIRE FIRE DISTRRM" sheetId="525" r:id="rId524"/>
    <sheet name="HAMPSHIRE FIRE DISTRRM (2)" sheetId="526" r:id="rId525"/>
    <sheet name="HAMPSHIRE FIRE DISTRRM1" sheetId="527" r:id="rId526"/>
    <sheet name="HAMPSHIRE FIRE DISTRRM1 (2)" sheetId="528" r:id="rId527"/>
    <sheet name="HUNTLEY FIRE DISTRICRM" sheetId="529" r:id="rId528"/>
    <sheet name="HUNTLEY FIRE DISTRICRM (2)" sheetId="530" r:id="rId529"/>
    <sheet name="HUNTLEY FIRE DISTRICRM1" sheetId="531" r:id="rId530"/>
    <sheet name="HUNTLEY FIRE DISTRICRM1 (2)" sheetId="532" r:id="rId531"/>
    <sheet name="NORTH AURORA FIRE DIRM" sheetId="533" r:id="rId532"/>
    <sheet name="NORTH AURORA FIRE DIRM (2)" sheetId="534" r:id="rId533"/>
    <sheet name="PINGREE GROVE &amp; CSIDRM" sheetId="535" r:id="rId534"/>
    <sheet name="PINGREE GROVE &amp; CSIDRM (2)" sheetId="536" r:id="rId535"/>
    <sheet name="RUTLAND-DUNDEE FIRERM" sheetId="537" r:id="rId536"/>
    <sheet name="RUTLAND-DUNDEE FIRERM (2)" sheetId="538" r:id="rId537"/>
    <sheet name="SUGAR GROVE FIRE DISRM" sheetId="539" r:id="rId538"/>
    <sheet name="SUGAR GROVE FIRE DISRM (2)" sheetId="540" r:id="rId539"/>
    <sheet name="GENEVA LIBRARY FOR LRM1" sheetId="541" r:id="rId540"/>
    <sheet name="GENEVA LIBRARY FOR LRM1 (2)" sheetId="542" r:id="rId541"/>
  </sheets>
  <externalReferences>
    <externalReference r:id="rId542"/>
  </externalReferences>
  <definedNames>
    <definedName name="DVTafterprovisionals_Crosstab">#REF!</definedName>
    <definedName name="_xlnm.Print_Area" localSheetId="495">'(CAMPTON TOWNSHIP) SDS'!$A$1:$F$20</definedName>
    <definedName name="_xlnm.Print_Area" localSheetId="497">'(CAMPTON TOWNSHIP) SSE'!$A$1:$F$20</definedName>
    <definedName name="_xlnm.Print_Area" localSheetId="499">'(ELLA JOHNSON LIBRARDS'!$A$1:$F$27</definedName>
    <definedName name="_xlnm.Print_Area" localSheetId="491">'(KANE COUNTY) IMPOSE5%'!$A$1:$F$315</definedName>
    <definedName name="_xlnm.Print_Area" localSheetId="501">'(KANELAND 302) PROPODS'!$A$1:$F$36</definedName>
    <definedName name="_xlnm.Print_Area" localSheetId="505">'(KANEVILLE FIRE) PROTE'!$A$1:$F$9</definedName>
    <definedName name="_xlnm.Print_Area" localSheetId="503">'(SYC DIST 427) PROPOGE'!$A$1:$F$11</definedName>
    <definedName name="_xlnm.Print_Area" localSheetId="493">'(VILLAGE OF SUGAR GRED'!$A$1:$F$18</definedName>
    <definedName name="_xlnm.Print_Area" localSheetId="511">'ALGONQUIN LAKE IN THRM'!$A$1:$F$16</definedName>
    <definedName name="_xlnm.Print_Area" localSheetId="385">'ALGONQUIN LIBRARY FORM'!$A$1:$G$10</definedName>
    <definedName name="_xlnm.Print_Area" localSheetId="387">'ALGONQUIN LIBRARY FORM1'!$A$1:$E$10</definedName>
    <definedName name="_xlnm.Print_Area" localSheetId="451">'AURORA EAST SCHOOL DRM'!$A$1:$M$39</definedName>
    <definedName name="_xlnm.Print_Area" localSheetId="389">'AURORA PUBLIC LIBRARRM'!$A$1:$I$74</definedName>
    <definedName name="_xlnm.Print_Area" localSheetId="391">'AURORA PUBLIC LIBRARRM1'!$A$1:$J$74</definedName>
    <definedName name="_xlnm.Print_Area" localSheetId="191">'AURORA TOWNSHIP FOREE'!$A$1:$H$69</definedName>
    <definedName name="_xlnm.Print_Area" localSheetId="189">'AURORA TOWNSHIP FORER'!$A$1:$E$69</definedName>
    <definedName name="_xlnm.Print_Area" localSheetId="183">'AURORA TOWNSHIP FOROR'!$A$1:$E$69</definedName>
    <definedName name="_xlnm.Print_Area" localSheetId="187">'AURORA TOWNSHIP FOROR1'!$A$1:$E$69</definedName>
    <definedName name="_xlnm.Print_Area" localSheetId="185">'AURORA TOWNSHIP FORRK'!$A$1:$E$69</definedName>
    <definedName name="_xlnm.Print_Area" localSheetId="449">'AURORA WEST SCHOOL DRM'!$A$1:$J$63</definedName>
    <definedName name="_xlnm.Print_Area" localSheetId="393">'BARRINGTON LIBRARY FRM'!$A$1:$I$9</definedName>
    <definedName name="_xlnm.Print_Area" localSheetId="457">'BARRINGTON SCHOOL DIRM'!$A$1:$J$11</definedName>
    <definedName name="_xlnm.Print_Area" localSheetId="345">'BARTLETT PARK DISTRIRM'!$A$1:$F$9</definedName>
    <definedName name="_xlnm.Print_Area" localSheetId="443">'BATAVIA COMM UNIT SCRM'!$A$1:$I$38</definedName>
    <definedName name="_xlnm.Print_Area" localSheetId="395">'BATAVIA LIBRARY FORRM'!$A$1:$I$33</definedName>
    <definedName name="_xlnm.Print_Area" localSheetId="347">'BATAVIA PARK DISTRICRM'!$A$1:$F$35</definedName>
    <definedName name="_xlnm.Print_Area" localSheetId="201">'BATAVIA TOWNSHIP FOREE'!$A$1:$H$30</definedName>
    <definedName name="_xlnm.Print_Area" localSheetId="199">'BATAVIA TOWNSHIP FORER'!$A$1:$E$30</definedName>
    <definedName name="_xlnm.Print_Area" localSheetId="193">'BATAVIA TOWNSHIP FOROR'!$A$1:$E$30</definedName>
    <definedName name="_xlnm.Print_Area" localSheetId="197">'BATAVIA TOWNSHIP FOROR1'!$A$1:$E$30</definedName>
    <definedName name="_xlnm.Print_Area" localSheetId="195">'BATAVIA TOWNSHIP FORRK'!$A$1:$E$30</definedName>
    <definedName name="_xlnm.Print_Area" localSheetId="349">'BIG ROCK PARK DISTRIRM'!$A$1:$H$10</definedName>
    <definedName name="_xlnm.Print_Area" localSheetId="351">'BIG ROCK PARK DISTRIRM1'!$A$1:$E$10</definedName>
    <definedName name="_xlnm.Print_Area" localSheetId="353">'BIG ROCK PARK DISTRIRM12'!$A$1:$F$10</definedName>
    <definedName name="_xlnm.Print_Area" localSheetId="211">'BIG ROCK TOWNSHIP FOEE'!$A$1:$H$10</definedName>
    <definedName name="_xlnm.Print_Area" localSheetId="209">'BIG ROCK TOWNSHIP FOER'!$A$1:$E$10</definedName>
    <definedName name="_xlnm.Print_Area" localSheetId="203">'BIG ROCK TOWNSHIP FOOR'!$A$1:$E$10</definedName>
    <definedName name="_xlnm.Print_Area" localSheetId="207">'BIG ROCK TOWNSHIP FOOR1'!$A$1:$E$10</definedName>
    <definedName name="_xlnm.Print_Area" localSheetId="205">'BIG ROCK TOWNSHIP FORK'!$A$1:$E$10</definedName>
    <definedName name="_xlnm.Print_Area" localSheetId="221">'BLACKBERRY TOWNSHIPEE'!$A$1:$H$19</definedName>
    <definedName name="_xlnm.Print_Area" localSheetId="219">'BLACKBERRY TOWNSHIPER'!$A$1:$E$19</definedName>
    <definedName name="_xlnm.Print_Area" localSheetId="213">'BLACKBERRY TOWNSHIPOR'!$A$1:$E$19</definedName>
    <definedName name="_xlnm.Print_Area" localSheetId="217">'BLACKBERRY TOWNSHIPOR1'!$A$1:$E$19</definedName>
    <definedName name="_xlnm.Print_Area" localSheetId="215">'BLACKBERRY TOWNSHIPRK'!$A$1:$H$19</definedName>
    <definedName name="_xlnm.Print_Area" localSheetId="355">'BURLINGTON PARK DISTRM'!$A$1:$E$9</definedName>
    <definedName name="_xlnm.Print_Area" localSheetId="231">'BURLINGTON TOWNSHIPEE'!$A$1:$I$9</definedName>
    <definedName name="_xlnm.Print_Area" localSheetId="229">'BURLINGTON TOWNSHIPER'!$A$1:$E$9</definedName>
    <definedName name="_xlnm.Print_Area" localSheetId="223">'BURLINGTON TOWNSHIPOR'!$A$1:$E$9</definedName>
    <definedName name="_xlnm.Print_Area" localSheetId="227">'BURLINGTON TOWNSHIPOR1'!$A$1:$E$9</definedName>
    <definedName name="_xlnm.Print_Area" localSheetId="225">'BURLINGTON TOWNSHIPRK'!$A$1:$E$9</definedName>
    <definedName name="_xlnm.Print_Area" localSheetId="241">'CAMPTON TOWNSHIP FOREE'!$A$1:$I$20</definedName>
    <definedName name="_xlnm.Print_Area" localSheetId="239">'CAMPTON TOWNSHIP FORER'!$A$1:$E$20</definedName>
    <definedName name="_xlnm.Print_Area" localSheetId="233">'CAMPTON TOWNSHIP FOROR'!$A$1:$E$20</definedName>
    <definedName name="_xlnm.Print_Area" localSheetId="237">'CAMPTON TOWNSHIP FOROR1'!$A$1:$E$20</definedName>
    <definedName name="_xlnm.Print_Area" localSheetId="235">'CAMPTON TOWNSHIP FORRK'!$A$1:$E$20</definedName>
    <definedName name="_xlnm.Print_Area" localSheetId="513">'CARPENTERSVILLE &amp; CORM'!$A$1:$E$17</definedName>
    <definedName name="_xlnm.Print_Area" localSheetId="463">'CENTRAL SCHOOL DISTRRM'!$A$1:$L$35</definedName>
    <definedName name="_xlnm.Print_Area" localSheetId="465">'CENTRAL SCHOOL DISTRRM1'!$A$1:$F$35</definedName>
    <definedName name="_xlnm.Print_Area" localSheetId="73">'CITY OF AURORA FOR A2'!$A$1:$F$18</definedName>
    <definedName name="_xlnm.Print_Area" localSheetId="75">'CITY OF AURORA FOR A4'!$A$1:$F$21</definedName>
    <definedName name="_xlnm.Print_Area" localSheetId="77">'CITY OF AURORA FOR A7'!$A$1:$I$15</definedName>
    <definedName name="_xlnm.Print_Area" localSheetId="69">'CITY OF AURORA FOR AGE'!$A$1:$F$74</definedName>
    <definedName name="_xlnm.Print_Area" localSheetId="71">'CITY OF AURORA FOR ARM'!$A$1:$H$21</definedName>
    <definedName name="_xlnm.Print_Area" localSheetId="67">'CITY OF AURORA FOR MOR'!$A$1:$F$74</definedName>
    <definedName name="_xlnm.Print_Area" localSheetId="9">'CITY OF BATAVIA FOR1'!$A$1:$E$13</definedName>
    <definedName name="_xlnm.Print_Area" localSheetId="11">'CITY OF BATAVIA FOR2'!$A$1:$E$13</definedName>
    <definedName name="_xlnm.Print_Area" localSheetId="13">'CITY OF BATAVIA FOR3'!$A$1:$E$13</definedName>
    <definedName name="_xlnm.Print_Area" localSheetId="17">'CITY OF BATAVIA FOR4'!$A$1:$F$13</definedName>
    <definedName name="_xlnm.Print_Area" localSheetId="21">'CITY OF BATAVIA FOR5'!$A$1:$F$15</definedName>
    <definedName name="_xlnm.Print_Area" localSheetId="23">'CITY OF BATAVIA FOR6'!$A$1:$F$15</definedName>
    <definedName name="_xlnm.Print_Area" localSheetId="25">'CITY OF BATAVIA FOR7'!$A$1:$E$17</definedName>
    <definedName name="_xlnm.Print_Area" localSheetId="5">'CITY OF BATAVIA FOROR'!$A$1:$F$31</definedName>
    <definedName name="_xlnm.Print_Area" localSheetId="7">'CITY OF BATAVIA FORRK'!$A$1:$E$31</definedName>
    <definedName name="_xlnm.Print_Area" localSheetId="15">'CITY OF BATAVIA FORRM'!$A$1:$E$13</definedName>
    <definedName name="_xlnm.Print_Area" localSheetId="19">'CITY OF BATAVIA FORRM1'!$A$1:$E$13</definedName>
    <definedName name="_xlnm.Print_Area" localSheetId="27">'CITY OF BATAVIA FORRM12'!$A$1:$E$17</definedName>
    <definedName name="_xlnm.Print_Area" localSheetId="29">'CITY OF ELGIN FOR CION'!$A$1:$O$68</definedName>
    <definedName name="_xlnm.Print_Area" localSheetId="37">'CITY OF GENEVA FOR A1'!$A$1:$E$12</definedName>
    <definedName name="_xlnm.Print_Area" localSheetId="39">'CITY OF GENEVA FOR A2'!$A$1:$E$16</definedName>
    <definedName name="_xlnm.Print_Area" localSheetId="41">'CITY OF GENEVA FOR A3'!$A$1:$G$12</definedName>
    <definedName name="_xlnm.Print_Area" localSheetId="43">'CITY OF GENEVA FOR A4'!$A$1:$F$13</definedName>
    <definedName name="_xlnm.Print_Area" localSheetId="45">'CITY OF GENEVA FOR A5'!$A$1:$G$16</definedName>
    <definedName name="_xlnm.Print_Area" localSheetId="47">'CITY OF GENEVA FOR ARM'!$A$1:$E$16</definedName>
    <definedName name="_xlnm.Print_Area" localSheetId="33">'CITY OF GENEVA FOR CRK'!$A$1:$E$26</definedName>
    <definedName name="_xlnm.Print_Area" localSheetId="31">'CITY OF GENEVA FOR MOR'!$A$1:$F$26</definedName>
    <definedName name="_xlnm.Print_Area" localSheetId="35">'CITY OF GENEVA FOR TER'!$A$1:$E$26</definedName>
    <definedName name="_xlnm.Print_Area" localSheetId="55">'CITY OF ST CHARLES F1'!$A$1:$F$13</definedName>
    <definedName name="_xlnm.Print_Area" localSheetId="57">'CITY OF ST CHARLES F2'!$A$1:$F$13</definedName>
    <definedName name="_xlnm.Print_Area" localSheetId="59">'CITY OF ST CHARLES F3'!$A$1:$G$16</definedName>
    <definedName name="_xlnm.Print_Area" localSheetId="63">'CITY OF ST CHARLES F4'!$A$1:$E$17</definedName>
    <definedName name="_xlnm.Print_Area" localSheetId="65">'CITY OF ST CHARLES F5'!$A$1:$F$13</definedName>
    <definedName name="_xlnm.Print_Area" localSheetId="53">'CITY OF ST CHARLES FER'!$A$1:$E$33</definedName>
    <definedName name="_xlnm.Print_Area" localSheetId="49">'CITY OF ST CHARLES FOR'!$A$1:$F$33</definedName>
    <definedName name="_xlnm.Print_Area" localSheetId="51">'CITY OF ST CHARLES FRK'!$A$1:$E$33</definedName>
    <definedName name="_xlnm.Print_Area" localSheetId="61">'CITY OF ST CHARLES FRM'!$A$1:$E$16</definedName>
    <definedName name="_xlnm.Print_Area" localSheetId="459">'COMMUNITY SCHOOL DISRM'!$A$1:$J$62</definedName>
    <definedName name="_xlnm.Print_Area" localSheetId="461">'COMMUNITY SCHOOL DISRM1'!$A$1:$E$62</definedName>
    <definedName name="_xlnm.Print_Area" localSheetId="453">'CONSOLIDATED SCHOOLRM'!$A$1:$L$14</definedName>
    <definedName name="_xlnm.Print_Area" localSheetId="455">'CONSOLIDATED SCHOOLRM1'!$A$1:$F$14</definedName>
    <definedName name="_xlnm.Print_Area" localSheetId="425">'DEKALB COUNTY FOR RERM'!$A$1:$E$14</definedName>
    <definedName name="_xlnm.Print_Area" localSheetId="427">'DEKALB COUNTY FOR RERM1'!$A$1:$E$14</definedName>
    <definedName name="_xlnm.Print_Area" localSheetId="429">'DEKALB COUNTY FOR RERM12'!$A$1:$E$14</definedName>
    <definedName name="_xlnm.Print_Area" localSheetId="251">'DUNDEE TOWNSHIP FOREE'!$A$1:$L$43</definedName>
    <definedName name="_xlnm.Print_Area" localSheetId="249">'DUNDEE TOWNSHIP FORER'!$A$1:$E$43</definedName>
    <definedName name="_xlnm.Print_Area" localSheetId="243">'DUNDEE TOWNSHIP FOROR'!$A$1:$F$43</definedName>
    <definedName name="_xlnm.Print_Area" localSheetId="247">'DUNDEE TOWNSHIP FOROR1'!$A$1:$E$43</definedName>
    <definedName name="_xlnm.Print_Area" localSheetId="245">'DUNDEE TOWNSHIP FORRK'!$A$1:$F$43</definedName>
    <definedName name="_xlnm.Print_Area" localSheetId="357">'DUNDEE TOWNSHIP PARKRM'!$A$1:$F$45</definedName>
    <definedName name="_xlnm.Print_Area" localSheetId="515">'EAST DUNDEE &amp; COUNTRRM'!$A$1:$E$13</definedName>
    <definedName name="_xlnm.Print_Area" localSheetId="517">'ELBURN &amp; COUNTRYSIDERM'!$A$1:$F$31</definedName>
    <definedName name="_xlnm.Print_Area" localSheetId="483">'ELGIN COMMUNITY COLLRM'!$A$1:$G$169</definedName>
    <definedName name="_xlnm.Print_Area" localSheetId="441">'ELGIN SCHOOL DISTRICRM'!$A$1:$G$64</definedName>
    <definedName name="_xlnm.Print_Area" localSheetId="257">'ELGIN TOWNSHIP FOR AOR'!$A$1:$E$60</definedName>
    <definedName name="_xlnm.Print_Area" localSheetId="255">'ELGIN TOWNSHIP FOR CRK'!$A$1:$F$60</definedName>
    <definedName name="_xlnm.Print_Area" localSheetId="259">'ELGIN TOWNSHIP FOR HER'!$A$1:$E$60</definedName>
    <definedName name="_xlnm.Print_Area" localSheetId="253">'ELGIN TOWNSHIP FOR SOR'!$A$1:$F$60</definedName>
    <definedName name="_xlnm.Print_Area" localSheetId="261">'ELGIN TOWNSHIP FOR TEE'!$A$1:$L$60</definedName>
    <definedName name="_xlnm.Print_Area" localSheetId="399">'ELLA JOHNSON LIBRARYRM'!$A$1:$E$27</definedName>
    <definedName name="_xlnm.Print_Area" localSheetId="3">'FOR FOX METRO WATER4'!$A$1:$E$35</definedName>
    <definedName name="_xlnm.Print_Area" localSheetId="519">'FOX RIVER &amp; COUNTRYSRM'!$A$1:$E$34</definedName>
    <definedName name="_xlnm.Print_Area" localSheetId="521">'FOX RIVER &amp; COUNTRYSRM1'!$A$1:$E$34</definedName>
    <definedName name="_xlnm.Print_Area" localSheetId="397">'FOX RIVER VALLEY PUBRM'!$A$1:$H$50</definedName>
    <definedName name="_xlnm.Print_Area" localSheetId="361">'FOX VALLEY PARK DIST1'!$A$1:$F$56</definedName>
    <definedName name="_xlnm.Print_Area" localSheetId="363">'FOX VALLEY PARK DIST2'!$A$1:$E$35</definedName>
    <definedName name="_xlnm.Print_Area" localSheetId="365">'FOX VALLEY PARK DIST3'!$A$1:$E$21</definedName>
    <definedName name="_xlnm.Print_Area" localSheetId="367">'FOX VALLEY PARK DIST31'!$A$1:$E$88</definedName>
    <definedName name="_xlnm.Print_Area" localSheetId="359">'FOX VALLEY PARK DISTRM'!$A$1:$F$88</definedName>
    <definedName name="_xlnm.Print_Area" localSheetId="401">'GAIL BORDEN LIBRARYRM'!$A$1:$I$71</definedName>
    <definedName name="_xlnm.Print_Area" localSheetId="403">'GENEVA LIBRARY FOR LRM'!$A$1:$G$34</definedName>
    <definedName name="_xlnm.Print_Area" localSheetId="539">'GENEVA LIBRARY FOR LRM1'!$A$1:$E$34</definedName>
    <definedName name="_xlnm.Print_Area" localSheetId="369">'GENEVA PARK DISTRICTRM'!$A$1:$F$34</definedName>
    <definedName name="_xlnm.Print_Area" localSheetId="371">'GENEVA PARK DISTRICTRM1'!$A$1:$E$34</definedName>
    <definedName name="_xlnm.Print_Area" localSheetId="469">'GENEVA SCHOOL DISTRIRM'!$A$1:$H$35</definedName>
    <definedName name="_xlnm.Print_Area" localSheetId="271">'GENEVA TOWNSHIP FOREE'!$A$1:$H$28</definedName>
    <definedName name="_xlnm.Print_Area" localSheetId="269">'GENEVA TOWNSHIP FORER'!$A$1:$E$28</definedName>
    <definedName name="_xlnm.Print_Area" localSheetId="263">'GENEVA TOWNSHIP FOROR'!$A$1:$E$28</definedName>
    <definedName name="_xlnm.Print_Area" localSheetId="267">'GENEVA TOWNSHIP FOROR1'!$A$1:$E$28</definedName>
    <definedName name="_xlnm.Print_Area" localSheetId="265">'GENEVA TOWNSHIP FORRK'!$A$1:$E$28</definedName>
    <definedName name="_xlnm.Print_Area" localSheetId="1">'GRUNDY &amp; KENDALL COURM'!$A$1:$F$12</definedName>
    <definedName name="_xlnm.Print_Area" localSheetId="523">'HAMPSHIRE FIRE DISTRRM'!$A$1:$F$15</definedName>
    <definedName name="_xlnm.Print_Area" localSheetId="525">'HAMPSHIRE FIRE DISTRRM1'!$A$1:$E$15</definedName>
    <definedName name="_xlnm.Print_Area" localSheetId="373">'HAMPSHIRE PARK DISTRRM'!$A$1:$E$16</definedName>
    <definedName name="_xlnm.Print_Area" localSheetId="281">'HAMPSHIRE TOWNSHIP FEE'!$A$1:$H$13</definedName>
    <definedName name="_xlnm.Print_Area" localSheetId="279">'HAMPSHIRE TOWNSHIP FER'!$A$1:$E$13</definedName>
    <definedName name="_xlnm.Print_Area" localSheetId="273">'HAMPSHIRE TOWNSHIP FOR'!$A$1:$E$13</definedName>
    <definedName name="_xlnm.Print_Area" localSheetId="277">'HAMPSHIRE TOWNSHIP FOR1'!$A$1:$E$13</definedName>
    <definedName name="_xlnm.Print_Area" localSheetId="275">'HAMPSHIRE TOWNSHIP FRK'!$A$1:$E$13</definedName>
    <definedName name="_xlnm.Print_Area" localSheetId="485">'HARPER COMMUNITY COLRM'!$A$1:$G$11</definedName>
    <definedName name="_xlnm.Print_Area" localSheetId="479">'HINCKLEY-BIG ROCK DIRM'!$A$1:$H$10</definedName>
    <definedName name="_xlnm.Print_Area" localSheetId="481">'HINCKLEY-BIG ROCK DIRM1'!$A$1:$E$10</definedName>
    <definedName name="_xlnm.Print_Area" localSheetId="405">'HUNTLEY AREA LIBRARYRM'!$A$1:$G$14</definedName>
    <definedName name="_xlnm.Print_Area" localSheetId="407">'HUNTLEY AREA LIBRARYRM1'!$A$1:$E$14</definedName>
    <definedName name="_xlnm.Print_Area" localSheetId="527">'HUNTLEY FIRE DISTRICRM'!$A$1:$E$17</definedName>
    <definedName name="_xlnm.Print_Area" localSheetId="529">'HUNTLEY FIRE DISTRICRM1'!$A$1:$E$17</definedName>
    <definedName name="_xlnm.Print_Area" localSheetId="375">'HUNTLEY PARK DISTRICRM'!$A$1:$E$14</definedName>
    <definedName name="_xlnm.Print_Area" localSheetId="377">'HUNTLEY PARK DISTRICRM1'!$A$1:$E$14</definedName>
    <definedName name="_xlnm.Print_Area" localSheetId="431">'KANE COUNTY FOR REGIRM'!$A$1:$E$307</definedName>
    <definedName name="_xlnm.Print_Area" localSheetId="467">'KANELAND SCHOOL DISTRM'!$A$1:$H$36</definedName>
    <definedName name="_xlnm.Print_Area" localSheetId="409">'KANEVILLE LIBRARY FORM'!$A$1:$F$9</definedName>
    <definedName name="_xlnm.Print_Area" localSheetId="291">'KANEVILLE TOWNSHIP FEE'!$A$1:$H$9</definedName>
    <definedName name="_xlnm.Print_Area" localSheetId="289">'KANEVILLE TOWNSHIP FER'!$A$1:$E$9</definedName>
    <definedName name="_xlnm.Print_Area" localSheetId="283">'KANEVILLE TOWNSHIP FOR'!$A$1:$F$9</definedName>
    <definedName name="_xlnm.Print_Area" localSheetId="287">'KANEVILLE TOWNSHIP FOR1'!$A$1:$E$9</definedName>
    <definedName name="_xlnm.Print_Area" localSheetId="285">'KANEVILLE TOWNSHIP FRK'!$A$1:$E$9</definedName>
    <definedName name="_xlnm.Print_Area" localSheetId="487">'KISHWAUKEE COLLEGE 5RM'!$A$1:$F$11</definedName>
    <definedName name="_xlnm.Print_Area" localSheetId="433">'LAKE COUNTY FOR REGIRM'!$A$1:$F$11</definedName>
    <definedName name="_xlnm.Print_Area" localSheetId="435">'LAKE COUNTY FOR REGIRM1'!$A$1:$E$11</definedName>
    <definedName name="_xlnm.Print_Area" localSheetId="437">'LAKE COUNTY FOR REGIRM12'!$A$1:$E$11</definedName>
    <definedName name="_xlnm.Print_Area" localSheetId="411">'MAPLE PARK PUBLIC LIRM'!$A$1:$E$10</definedName>
    <definedName name="_xlnm.Print_Area" localSheetId="413">'MAPLE PARK PUBLIC LIRM1'!$A$1:$E$10</definedName>
    <definedName name="_xlnm.Print_Area" localSheetId="489">'MC HENRY COUNTY COLLRM'!$A$1:$G$14</definedName>
    <definedName name="_xlnm.Print_Area" localSheetId="439">'MC HENRY COUNTY FORRM'!$A$1:$E$14</definedName>
    <definedName name="_xlnm.Print_Area" localSheetId="531">'NORTH AURORA FIRE DIRM'!$A$1:$F$25</definedName>
    <definedName name="_xlnm.Print_Area" localSheetId="415">'OSWEGO LIBRARY FOR LRM'!$A$1:$I$14</definedName>
    <definedName name="_xlnm.Print_Area" localSheetId="473">'OSWEGO SCHOOL DISTRIRM'!$A$1:$L$9</definedName>
    <definedName name="_xlnm.Print_Area" localSheetId="533">'PINGREE GROVE &amp; CSIDRM'!$A$1:$F$32</definedName>
    <definedName name="_xlnm.Print_Area" localSheetId="297">'PLATO TOWNSHIP FOR AOR'!$A$1:$E$14</definedName>
    <definedName name="_xlnm.Print_Area" localSheetId="295">'PLATO TOWNSHIP FOR CRK'!$A$1:$E$14</definedName>
    <definedName name="_xlnm.Print_Area" localSheetId="299">'PLATO TOWNSHIP FOR HER'!$A$1:$E$14</definedName>
    <definedName name="_xlnm.Print_Area" localSheetId="293">'PLATO TOWNSHIP FOR SOR'!$A$1:$E$14</definedName>
    <definedName name="_xlnm.Print_Area" localSheetId="301">'PLATO TOWNSHIP FOR TEE'!$A$1:$G$14</definedName>
    <definedName name="_xlnm.Print_Area" localSheetId="311">'RUTLAND TOWNSHIP FOREE'!$A$1:$K$22</definedName>
    <definedName name="_xlnm.Print_Area" localSheetId="309">'RUTLAND TOWNSHIP FORER'!$A$1:$E$22</definedName>
    <definedName name="_xlnm.Print_Area" localSheetId="303">'RUTLAND TOWNSHIP FOROR'!$A$1:$E$22</definedName>
    <definedName name="_xlnm.Print_Area" localSheetId="307">'RUTLAND TOWNSHIP FOROR1'!$A$1:$E$22</definedName>
    <definedName name="_xlnm.Print_Area" localSheetId="305">'RUTLAND TOWNSHIP FORRK'!$A$1:$E$22</definedName>
    <definedName name="_xlnm.Print_Area" localSheetId="535">'RUTLAND-DUNDEE FIRERM'!$A$1:$E$26</definedName>
    <definedName name="_xlnm.Print_Area" localSheetId="417">'ST CHARLES LIBRARY FRM'!$A$1:$H$44</definedName>
    <definedName name="_xlnm.Print_Area" localSheetId="379">'ST CHARLES PARK DISTRM'!$A$1:$H$46</definedName>
    <definedName name="_xlnm.Print_Area" localSheetId="471">'ST CHARLES SCHOOL DIRM'!$A$1:$L$58</definedName>
    <definedName name="_xlnm.Print_Area" localSheetId="321">'ST CHARLES TOWNSHIPEE'!$A$1:$H$42</definedName>
    <definedName name="_xlnm.Print_Area" localSheetId="319">'ST CHARLES TOWNSHIPER'!$A$1:$E$42</definedName>
    <definedName name="_xlnm.Print_Area" localSheetId="313">'ST CHARLES TOWNSHIPOR'!$A$1:$E$42</definedName>
    <definedName name="_xlnm.Print_Area" localSheetId="317">'ST CHARLES TOWNSHIPOR1'!$A$1:$E$42</definedName>
    <definedName name="_xlnm.Print_Area" localSheetId="315">'ST CHARLES TOWNSHIPRK'!$A$1:$E$42</definedName>
    <definedName name="_xlnm.Print_Area" localSheetId="537">'SUGAR GROVE FIRE DISRM'!$A$1:$G$22</definedName>
    <definedName name="_xlnm.Print_Area" localSheetId="419">'SUGAR GROVE LIBRARYRM'!$A$1:$F$24</definedName>
    <definedName name="_xlnm.Print_Area" localSheetId="381">'SUGAR GROVE PARK DISRM'!$A$1:$I$24</definedName>
    <definedName name="_xlnm.Print_Area" localSheetId="383">'SUGAR GROVE PARK DISRM1'!$A$1:$H$24</definedName>
    <definedName name="_xlnm.Print_Area" localSheetId="331">'SUGAR GROVE TOWNSHIPEE'!$A$1:$H$22</definedName>
    <definedName name="_xlnm.Print_Area" localSheetId="329">'SUGAR GROVE TOWNSHIPER'!$A$1:$E$22</definedName>
    <definedName name="_xlnm.Print_Area" localSheetId="323">'SUGAR GROVE TOWNSHIPOR'!$A$1:$E$22</definedName>
    <definedName name="_xlnm.Print_Area" localSheetId="327">'SUGAR GROVE TOWNSHIPOR1'!$A$1:$E$22</definedName>
    <definedName name="_xlnm.Print_Area" localSheetId="325">'SUGAR GROVE TOWNSHIPRK'!$A$1:$E$22</definedName>
    <definedName name="_xlnm.Print_Area" localSheetId="333">'SUGAR GROVE TOWNSHIPRS'!$A$1:$G$22</definedName>
    <definedName name="_xlnm.Print_Area" localSheetId="475">'SYCAMORE SCHOOL DISTRM'!$A$1:$I$11</definedName>
    <definedName name="_xlnm.Print_Area" localSheetId="477">'SYCAMORE SCHOOL DISTRM1'!$A$1:$E$11</definedName>
    <definedName name="_xlnm.Print_Area" localSheetId="421">'TOWN &amp; COUNTRY LIBRARM'!$A$1:$G$19</definedName>
    <definedName name="_xlnm.Print_Area" localSheetId="423">'TOWN &amp; COUNTRY LIBRARM1'!$A$1:$G$19</definedName>
    <definedName name="_xlnm.Print_Area" localSheetId="79">'VILLAGE OF ALGONQUINRM'!$A$1:$E$16</definedName>
    <definedName name="_xlnm.Print_Area" localSheetId="81">'VILLAGE OF ALGONQUINRM1'!$A$1:$E$16</definedName>
    <definedName name="_xlnm.Print_Area" localSheetId="83">'VILLAGE OF ALGONQUINRM12'!$A$1:$G$16</definedName>
    <definedName name="_xlnm.Print_Area" localSheetId="85">'VILLAGE OF BARRINGTORM'!$A$1:$E$10</definedName>
    <definedName name="_xlnm.Print_Area" localSheetId="87">'VILLAGE OF BARRINGTORM1'!$A$1:$G$10</definedName>
    <definedName name="_xlnm.Print_Area" localSheetId="89">'VILLAGE OF BARTLETTRM'!$A$1:$E$9</definedName>
    <definedName name="_xlnm.Print_Area" localSheetId="91">'VILLAGE OF BARTLETTRM1'!$A$1:$E$9</definedName>
    <definedName name="_xlnm.Print_Area" localSheetId="93">'VILLAGE OF BARTLETTRM12'!$A$1:$G$9</definedName>
    <definedName name="_xlnm.Print_Area" localSheetId="95">'VILLAGE OF BIG ROCKRM'!$A$1:$G$10</definedName>
    <definedName name="_xlnm.Print_Area" localSheetId="97">'VILLAGE OF BURLINGTORM'!$A$1:$E$9</definedName>
    <definedName name="_xlnm.Print_Area" localSheetId="99">'VILLAGE OF BURLINGTORM1'!$A$1:$H$9</definedName>
    <definedName name="_xlnm.Print_Area" localSheetId="101">'VILLAGE OF CAMPTON HRM'!$A$1:$G$23</definedName>
    <definedName name="_xlnm.Print_Area" localSheetId="103">'VILLAGE OF CAMPTON HRM1'!$A$1:$F$23</definedName>
    <definedName name="_xlnm.Print_Area" localSheetId="105">'VILLAGE OF CARPENTERRM'!$A$1:$F$30</definedName>
    <definedName name="_xlnm.Print_Area" localSheetId="107">'VILLAGE OF CARPENTERRM1'!$A$1:$I$30</definedName>
    <definedName name="_xlnm.Print_Area" localSheetId="109">'VILLAGE OF EAST DUNDRM'!$A$1:$F$13</definedName>
    <definedName name="_xlnm.Print_Area" localSheetId="111">'VILLAGE OF EAST DUNDRM1'!$A$1:$G$13</definedName>
    <definedName name="_xlnm.Print_Area" localSheetId="113">'VILLAGE OF ELBURN FORM'!$A$1:$E$13</definedName>
    <definedName name="_xlnm.Print_Area" localSheetId="115">'VILLAGE OF ELBURN FORM1'!$A$1:$F$13</definedName>
    <definedName name="_xlnm.Print_Area" localSheetId="117">'VILLAGE OF ELBURN FORM12'!$A$1:$E$13</definedName>
    <definedName name="_xlnm.Print_Area" localSheetId="119">'VILLAGE OF GILBERTSRM'!$A$1:$E$15</definedName>
    <definedName name="_xlnm.Print_Area" localSheetId="121">'VILLAGE OF GILBERTSRM1'!$A$1:$G$15</definedName>
    <definedName name="_xlnm.Print_Area" localSheetId="123">'VILLAGE OF HAMPSHIRERM'!$A$1:$E$16</definedName>
    <definedName name="_xlnm.Print_Area" localSheetId="125">'VILLAGE OF HAMPSHIRERM1'!$A$1:$H$16</definedName>
    <definedName name="_xlnm.Print_Area" localSheetId="127">'VILLAGE OF HUNTLEY FRM'!$A$1:$F$15</definedName>
    <definedName name="_xlnm.Print_Area" localSheetId="129">'VILLAGE OF HUNTLEY FRM1'!$A$1:$G$15</definedName>
    <definedName name="_xlnm.Print_Area" localSheetId="131">'VILLAGE OF KANEVILLERM'!$A$1:$E$9</definedName>
    <definedName name="_xlnm.Print_Area" localSheetId="133">'VILLAGE OF KANEVILLERM1'!$A$1:$E$9</definedName>
    <definedName name="_xlnm.Print_Area" localSheetId="135">'VILLAGE OF LILY LAKERM'!$A$1:$I$9</definedName>
    <definedName name="_xlnm.Print_Area" localSheetId="137">'VILLAGE OF MAPLE PARRM'!$A$1:$E$9</definedName>
    <definedName name="_xlnm.Print_Area" localSheetId="139">'VILLAGE OF MAPLE PARRM1'!$A$1:$G$9</definedName>
    <definedName name="_xlnm.Print_Area" localSheetId="141">'VILLAGE OF MONTGOMERRM'!$A$1:$E$17</definedName>
    <definedName name="_xlnm.Print_Area" localSheetId="143">'VILLAGE OF MONTGOMERRM1'!$A$1:$E$17</definedName>
    <definedName name="_xlnm.Print_Area" localSheetId="145">'VILLAGE OF MONTGOMERRM12'!$A$1:$G$17</definedName>
    <definedName name="_xlnm.Print_Area" localSheetId="147">'VILLAGE OF NORTH AURRM'!$A$1:$E$24</definedName>
    <definedName name="_xlnm.Print_Area" localSheetId="149">'VILLAGE OF NORTH AURRM1'!$A$1:$E$24</definedName>
    <definedName name="_xlnm.Print_Area" localSheetId="151">'VILLAGE OF NORTH AURRM12'!$A$1:$G$24</definedName>
    <definedName name="_xlnm.Print_Area" localSheetId="153">'VILLAGE OF NORTH AURRM123'!$A$1:$J$24</definedName>
    <definedName name="_xlnm.Print_Area" localSheetId="155">'VILLAGE OF NORTH AURRM1234'!$A$1:$E$24</definedName>
    <definedName name="_xlnm.Print_Area" localSheetId="157">'VILLAGE OF PINGREE GRM'!$A$1:$I$16</definedName>
    <definedName name="_xlnm.Print_Area" localSheetId="159">'VILLAGE OF PINGREE GRM1'!$A$1:$E$16</definedName>
    <definedName name="_xlnm.Print_Area" localSheetId="161">'VILLAGE OF SLEEPY HORM'!$A$1:$F$14</definedName>
    <definedName name="_xlnm.Print_Area" localSheetId="163">'VILLAGE OF SLEEPY HORM1'!$A$1:$I$14</definedName>
    <definedName name="_xlnm.Print_Area" localSheetId="165">'VILLAGE OF SOUTH ELGRM'!$A$1:$E$27</definedName>
    <definedName name="_xlnm.Print_Area" localSheetId="167">'VILLAGE OF SOUTH ELGRM1'!$A$1:$F$27</definedName>
    <definedName name="_xlnm.Print_Area" localSheetId="169">'VILLAGE OF SOUTH ELGRM12'!$A$1:$G$27</definedName>
    <definedName name="_xlnm.Print_Area" localSheetId="171">'VILLAGE OF SUGAR GRORM'!$A$1:$F$18</definedName>
    <definedName name="_xlnm.Print_Area" localSheetId="173">'VILLAGE OF SUGAR GRORM1'!$A$1:$H$18</definedName>
    <definedName name="_xlnm.Print_Area" localSheetId="175">'VILLAGE OF VIRGIL FORM'!$A$1:$H$9</definedName>
    <definedName name="_xlnm.Print_Area" localSheetId="177">'VILLAGE OF WAYNE FORRM'!$A$1:$K$13</definedName>
    <definedName name="_xlnm.Print_Area" localSheetId="179">'VILLAGE OF WEST DUNDRM'!$A$1:$E$14</definedName>
    <definedName name="_xlnm.Print_Area" localSheetId="181">'VILLAGE OF WEST DUNDRM1'!$A$1:$G$14</definedName>
    <definedName name="_xlnm.Print_Area" localSheetId="343">'VIRGIL TOWNSHIP FOREE'!$A$1:$I$10</definedName>
    <definedName name="_xlnm.Print_Area" localSheetId="341">'VIRGIL TOWNSHIP FORER'!$A$1:$E$10</definedName>
    <definedName name="_xlnm.Print_Area" localSheetId="335">'VIRGIL TOWNSHIP FOROR'!$A$1:$E$10</definedName>
    <definedName name="_xlnm.Print_Area" localSheetId="339">'VIRGIL TOWNSHIP FOROR1'!$A$1:$E$10</definedName>
    <definedName name="_xlnm.Print_Area" localSheetId="337">'VIRGIL TOWNSHIP FORRK'!$A$1:$E$10</definedName>
    <definedName name="_xlnm.Print_Area" localSheetId="507">'WAUBONSEE COMMUNITYRM'!$A$1:$G$153</definedName>
    <definedName name="_xlnm.Print_Area" localSheetId="509">'WAUBONSEE COMMUNITYRM1'!$A$1:$E$153</definedName>
    <definedName name="_xlnm.Print_Area" localSheetId="445">'YORKVILLE SCHOOL DISRM'!$A$1:$F$10</definedName>
    <definedName name="_xlnm.Print_Area" localSheetId="447">'YORKVILLE SCHOOL DISSP'!$A$1:$I$10</definedName>
    <definedName name="_xlnm.Print_Titles" localSheetId="495">'(CAMPTON TOWNSHIP) SDS'!$A:$D,'(CAMPTON TOWNSHIP) SDS'!$1:$6</definedName>
    <definedName name="_xlnm.Print_Titles" localSheetId="497">'(CAMPTON TOWNSHIP) SSE'!$A:$D,'(CAMPTON TOWNSHIP) SSE'!$1:$6</definedName>
    <definedName name="_xlnm.Print_Titles" localSheetId="499">'(ELLA JOHNSON LIBRARDS'!$A:$D,'(ELLA JOHNSON LIBRARDS'!$1:$6</definedName>
    <definedName name="_xlnm.Print_Titles" localSheetId="491">'(KANE COUNTY) IMPOSE5%'!$A:$D,'(KANE COUNTY) IMPOSE5%'!$1:$6</definedName>
    <definedName name="_xlnm.Print_Titles" localSheetId="501">'(KANELAND 302) PROPODS'!$A:$D,'(KANELAND 302) PROPODS'!$1:$6</definedName>
    <definedName name="_xlnm.Print_Titles" localSheetId="505">'(KANEVILLE FIRE) PROTE'!$A:$D,'(KANEVILLE FIRE) PROTE'!$1:$6</definedName>
    <definedName name="_xlnm.Print_Titles" localSheetId="503">'(SYC DIST 427) PROPOGE'!$A:$D,'(SYC DIST 427) PROPOGE'!$1:$6</definedName>
    <definedName name="_xlnm.Print_Titles" localSheetId="493">'(VILLAGE OF SUGAR GRED'!$A:$D,'(VILLAGE OF SUGAR GRED'!$1:$6</definedName>
    <definedName name="_xlnm.Print_Titles" localSheetId="511">'ALGONQUIN LAKE IN THRM'!$A:$D,'ALGONQUIN LAKE IN THRM'!$1:$6</definedName>
    <definedName name="_xlnm.Print_Titles" localSheetId="385">'ALGONQUIN LIBRARY FORM'!$A:$D,'ALGONQUIN LIBRARY FORM'!$1:$6</definedName>
    <definedName name="_xlnm.Print_Titles" localSheetId="387">'ALGONQUIN LIBRARY FORM1'!$A:$D,'ALGONQUIN LIBRARY FORM1'!$1:$6</definedName>
    <definedName name="_xlnm.Print_Titles" localSheetId="451">'AURORA EAST SCHOOL DRM'!$A:$D,'AURORA EAST SCHOOL DRM'!$1:$6</definedName>
    <definedName name="_xlnm.Print_Titles" localSheetId="389">'AURORA PUBLIC LIBRARRM'!$A:$D,'AURORA PUBLIC LIBRARRM'!$1:$6</definedName>
    <definedName name="_xlnm.Print_Titles" localSheetId="391">'AURORA PUBLIC LIBRARRM1'!$A:$D,'AURORA PUBLIC LIBRARRM1'!$1:$6</definedName>
    <definedName name="_xlnm.Print_Titles" localSheetId="191">'AURORA TOWNSHIP FOREE'!$A:$D,'AURORA TOWNSHIP FOREE'!$1:$6</definedName>
    <definedName name="_xlnm.Print_Titles" localSheetId="189">'AURORA TOWNSHIP FORER'!$A:$D,'AURORA TOWNSHIP FORER'!$1:$6</definedName>
    <definedName name="_xlnm.Print_Titles" localSheetId="183">'AURORA TOWNSHIP FOROR'!$A:$D,'AURORA TOWNSHIP FOROR'!$1:$6</definedName>
    <definedName name="_xlnm.Print_Titles" localSheetId="187">'AURORA TOWNSHIP FOROR1'!$A:$D,'AURORA TOWNSHIP FOROR1'!$1:$6</definedName>
    <definedName name="_xlnm.Print_Titles" localSheetId="185">'AURORA TOWNSHIP FORRK'!$A:$D,'AURORA TOWNSHIP FORRK'!$1:$6</definedName>
    <definedName name="_xlnm.Print_Titles" localSheetId="449">'AURORA WEST SCHOOL DRM'!$A:$D,'AURORA WEST SCHOOL DRM'!$1:$6</definedName>
    <definedName name="_xlnm.Print_Titles" localSheetId="393">'BARRINGTON LIBRARY FRM'!$A:$D,'BARRINGTON LIBRARY FRM'!$1:$6</definedName>
    <definedName name="_xlnm.Print_Titles" localSheetId="457">'BARRINGTON SCHOOL DIRM'!$A:$D,'BARRINGTON SCHOOL DIRM'!$1:$6</definedName>
    <definedName name="_xlnm.Print_Titles" localSheetId="345">'BARTLETT PARK DISTRIRM'!$A:$D,'BARTLETT PARK DISTRIRM'!$1:$6</definedName>
    <definedName name="_xlnm.Print_Titles" localSheetId="443">'BATAVIA COMM UNIT SCRM'!$A:$D,'BATAVIA COMM UNIT SCRM'!$1:$6</definedName>
    <definedName name="_xlnm.Print_Titles" localSheetId="395">'BATAVIA LIBRARY FORRM'!$A:$D,'BATAVIA LIBRARY FORRM'!$1:$6</definedName>
    <definedName name="_xlnm.Print_Titles" localSheetId="347">'BATAVIA PARK DISTRICRM'!$A:$D,'BATAVIA PARK DISTRICRM'!$1:$6</definedName>
    <definedName name="_xlnm.Print_Titles" localSheetId="201">'BATAVIA TOWNSHIP FOREE'!$A:$D,'BATAVIA TOWNSHIP FOREE'!$1:$6</definedName>
    <definedName name="_xlnm.Print_Titles" localSheetId="199">'BATAVIA TOWNSHIP FORER'!$A:$D,'BATAVIA TOWNSHIP FORER'!$1:$6</definedName>
    <definedName name="_xlnm.Print_Titles" localSheetId="193">'BATAVIA TOWNSHIP FOROR'!$A:$D,'BATAVIA TOWNSHIP FOROR'!$1:$6</definedName>
    <definedName name="_xlnm.Print_Titles" localSheetId="197">'BATAVIA TOWNSHIP FOROR1'!$A:$D,'BATAVIA TOWNSHIP FOROR1'!$1:$6</definedName>
    <definedName name="_xlnm.Print_Titles" localSheetId="195">'BATAVIA TOWNSHIP FORRK'!$A:$D,'BATAVIA TOWNSHIP FORRK'!$1:$6</definedName>
    <definedName name="_xlnm.Print_Titles" localSheetId="349">'BIG ROCK PARK DISTRIRM'!$A:$D,'BIG ROCK PARK DISTRIRM'!$1:$6</definedName>
    <definedName name="_xlnm.Print_Titles" localSheetId="351">'BIG ROCK PARK DISTRIRM1'!$A:$D,'BIG ROCK PARK DISTRIRM1'!$1:$6</definedName>
    <definedName name="_xlnm.Print_Titles" localSheetId="353">'BIG ROCK PARK DISTRIRM12'!$A:$D,'BIG ROCK PARK DISTRIRM12'!$1:$6</definedName>
    <definedName name="_xlnm.Print_Titles" localSheetId="211">'BIG ROCK TOWNSHIP FOEE'!$A:$D,'BIG ROCK TOWNSHIP FOEE'!$1:$6</definedName>
    <definedName name="_xlnm.Print_Titles" localSheetId="209">'BIG ROCK TOWNSHIP FOER'!$A:$D,'BIG ROCK TOWNSHIP FOER'!$1:$6</definedName>
    <definedName name="_xlnm.Print_Titles" localSheetId="203">'BIG ROCK TOWNSHIP FOOR'!$A:$D,'BIG ROCK TOWNSHIP FOOR'!$1:$6</definedName>
    <definedName name="_xlnm.Print_Titles" localSheetId="207">'BIG ROCK TOWNSHIP FOOR1'!$A:$D,'BIG ROCK TOWNSHIP FOOR1'!$1:$6</definedName>
    <definedName name="_xlnm.Print_Titles" localSheetId="205">'BIG ROCK TOWNSHIP FORK'!$A:$D,'BIG ROCK TOWNSHIP FORK'!$1:$6</definedName>
    <definedName name="_xlnm.Print_Titles" localSheetId="221">'BLACKBERRY TOWNSHIPEE'!$A:$D,'BLACKBERRY TOWNSHIPEE'!$1:$6</definedName>
    <definedName name="_xlnm.Print_Titles" localSheetId="219">'BLACKBERRY TOWNSHIPER'!$A:$D,'BLACKBERRY TOWNSHIPER'!$1:$6</definedName>
    <definedName name="_xlnm.Print_Titles" localSheetId="213">'BLACKBERRY TOWNSHIPOR'!$A:$D,'BLACKBERRY TOWNSHIPOR'!$1:$6</definedName>
    <definedName name="_xlnm.Print_Titles" localSheetId="217">'BLACKBERRY TOWNSHIPOR1'!$A:$D,'BLACKBERRY TOWNSHIPOR1'!$1:$6</definedName>
    <definedName name="_xlnm.Print_Titles" localSheetId="215">'BLACKBERRY TOWNSHIPRK'!$A:$D,'BLACKBERRY TOWNSHIPRK'!$1:$6</definedName>
    <definedName name="_xlnm.Print_Titles" localSheetId="355">'BURLINGTON PARK DISTRM'!$A:$D,'BURLINGTON PARK DISTRM'!$1:$6</definedName>
    <definedName name="_xlnm.Print_Titles" localSheetId="231">'BURLINGTON TOWNSHIPEE'!$A:$D,'BURLINGTON TOWNSHIPEE'!$1:$6</definedName>
    <definedName name="_xlnm.Print_Titles" localSheetId="229">'BURLINGTON TOWNSHIPER'!$A:$D,'BURLINGTON TOWNSHIPER'!$1:$6</definedName>
    <definedName name="_xlnm.Print_Titles" localSheetId="223">'BURLINGTON TOWNSHIPOR'!$A:$D,'BURLINGTON TOWNSHIPOR'!$1:$6</definedName>
    <definedName name="_xlnm.Print_Titles" localSheetId="227">'BURLINGTON TOWNSHIPOR1'!$A:$D,'BURLINGTON TOWNSHIPOR1'!$1:$6</definedName>
    <definedName name="_xlnm.Print_Titles" localSheetId="225">'BURLINGTON TOWNSHIPRK'!$A:$D,'BURLINGTON TOWNSHIPRK'!$1:$6</definedName>
    <definedName name="_xlnm.Print_Titles" localSheetId="241">'CAMPTON TOWNSHIP FOREE'!$A:$D,'CAMPTON TOWNSHIP FOREE'!$1:$6</definedName>
    <definedName name="_xlnm.Print_Titles" localSheetId="239">'CAMPTON TOWNSHIP FORER'!$A:$D,'CAMPTON TOWNSHIP FORER'!$1:$6</definedName>
    <definedName name="_xlnm.Print_Titles" localSheetId="233">'CAMPTON TOWNSHIP FOROR'!$A:$D,'CAMPTON TOWNSHIP FOROR'!$1:$6</definedName>
    <definedName name="_xlnm.Print_Titles" localSheetId="237">'CAMPTON TOWNSHIP FOROR1'!$A:$D,'CAMPTON TOWNSHIP FOROR1'!$1:$6</definedName>
    <definedName name="_xlnm.Print_Titles" localSheetId="235">'CAMPTON TOWNSHIP FORRK'!$A:$D,'CAMPTON TOWNSHIP FORRK'!$1:$6</definedName>
    <definedName name="_xlnm.Print_Titles" localSheetId="513">'CARPENTERSVILLE &amp; CORM'!$A:$D,'CARPENTERSVILLE &amp; CORM'!$1:$6</definedName>
    <definedName name="_xlnm.Print_Titles" localSheetId="463">'CENTRAL SCHOOL DISTRRM'!$A:$D,'CENTRAL SCHOOL DISTRRM'!$1:$6</definedName>
    <definedName name="_xlnm.Print_Titles" localSheetId="465">'CENTRAL SCHOOL DISTRRM1'!$A:$D,'CENTRAL SCHOOL DISTRRM1'!$1:$6</definedName>
    <definedName name="_xlnm.Print_Titles" localSheetId="73">'CITY OF AURORA FOR A2'!$A:$D,'CITY OF AURORA FOR A2'!$1:$6</definedName>
    <definedName name="_xlnm.Print_Titles" localSheetId="75">'CITY OF AURORA FOR A4'!$A:$D,'CITY OF AURORA FOR A4'!$1:$6</definedName>
    <definedName name="_xlnm.Print_Titles" localSheetId="77">'CITY OF AURORA FOR A7'!$A:$D,'CITY OF AURORA FOR A7'!$1:$6</definedName>
    <definedName name="_xlnm.Print_Titles" localSheetId="69">'CITY OF AURORA FOR AGE'!$A:$D,'CITY OF AURORA FOR AGE'!$1:$6</definedName>
    <definedName name="_xlnm.Print_Titles" localSheetId="71">'CITY OF AURORA FOR ARM'!$A:$D,'CITY OF AURORA FOR ARM'!$1:$6</definedName>
    <definedName name="_xlnm.Print_Titles" localSheetId="67">'CITY OF AURORA FOR MOR'!$A:$D,'CITY OF AURORA FOR MOR'!$1:$6</definedName>
    <definedName name="_xlnm.Print_Titles" localSheetId="9">'CITY OF BATAVIA FOR1'!$A:$D,'CITY OF BATAVIA FOR1'!$1:$6</definedName>
    <definedName name="_xlnm.Print_Titles" localSheetId="11">'CITY OF BATAVIA FOR2'!$A:$D,'CITY OF BATAVIA FOR2'!$1:$6</definedName>
    <definedName name="_xlnm.Print_Titles" localSheetId="13">'CITY OF BATAVIA FOR3'!$A:$D,'CITY OF BATAVIA FOR3'!$1:$6</definedName>
    <definedName name="_xlnm.Print_Titles" localSheetId="17">'CITY OF BATAVIA FOR4'!$A:$D,'CITY OF BATAVIA FOR4'!$1:$6</definedName>
    <definedName name="_xlnm.Print_Titles" localSheetId="21">'CITY OF BATAVIA FOR5'!$A:$D,'CITY OF BATAVIA FOR5'!$1:$6</definedName>
    <definedName name="_xlnm.Print_Titles" localSheetId="23">'CITY OF BATAVIA FOR6'!$A:$D,'CITY OF BATAVIA FOR6'!$1:$6</definedName>
    <definedName name="_xlnm.Print_Titles" localSheetId="25">'CITY OF BATAVIA FOR7'!$A:$D,'CITY OF BATAVIA FOR7'!$1:$6</definedName>
    <definedName name="_xlnm.Print_Titles" localSheetId="5">'CITY OF BATAVIA FOROR'!$A:$D,'CITY OF BATAVIA FOROR'!$1:$6</definedName>
    <definedName name="_xlnm.Print_Titles" localSheetId="7">'CITY OF BATAVIA FORRK'!$A:$D,'CITY OF BATAVIA FORRK'!$1:$6</definedName>
    <definedName name="_xlnm.Print_Titles" localSheetId="15">'CITY OF BATAVIA FORRM'!$A:$D,'CITY OF BATAVIA FORRM'!$1:$6</definedName>
    <definedName name="_xlnm.Print_Titles" localSheetId="19">'CITY OF BATAVIA FORRM1'!$A:$D,'CITY OF BATAVIA FORRM1'!$1:$6</definedName>
    <definedName name="_xlnm.Print_Titles" localSheetId="27">'CITY OF BATAVIA FORRM12'!$A:$D,'CITY OF BATAVIA FORRM12'!$1:$6</definedName>
    <definedName name="_xlnm.Print_Titles" localSheetId="29">'CITY OF ELGIN FOR CION'!$A:$D,'CITY OF ELGIN FOR CION'!$1:$6</definedName>
    <definedName name="_xlnm.Print_Titles" localSheetId="37">'CITY OF GENEVA FOR A1'!$A:$D,'CITY OF GENEVA FOR A1'!$1:$6</definedName>
    <definedName name="_xlnm.Print_Titles" localSheetId="39">'CITY OF GENEVA FOR A2'!$A:$D,'CITY OF GENEVA FOR A2'!$1:$6</definedName>
    <definedName name="_xlnm.Print_Titles" localSheetId="41">'CITY OF GENEVA FOR A3'!$A:$D,'CITY OF GENEVA FOR A3'!$1:$6</definedName>
    <definedName name="_xlnm.Print_Titles" localSheetId="43">'CITY OF GENEVA FOR A4'!$A:$D,'CITY OF GENEVA FOR A4'!$1:$6</definedName>
    <definedName name="_xlnm.Print_Titles" localSheetId="45">'CITY OF GENEVA FOR A5'!$A:$D,'CITY OF GENEVA FOR A5'!$1:$6</definedName>
    <definedName name="_xlnm.Print_Titles" localSheetId="47">'CITY OF GENEVA FOR ARM'!$A:$D,'CITY OF GENEVA FOR ARM'!$1:$6</definedName>
    <definedName name="_xlnm.Print_Titles" localSheetId="33">'CITY OF GENEVA FOR CRK'!$A:$D,'CITY OF GENEVA FOR CRK'!$1:$6</definedName>
    <definedName name="_xlnm.Print_Titles" localSheetId="31">'CITY OF GENEVA FOR MOR'!$A:$D,'CITY OF GENEVA FOR MOR'!$1:$6</definedName>
    <definedName name="_xlnm.Print_Titles" localSheetId="35">'CITY OF GENEVA FOR TER'!$A:$D,'CITY OF GENEVA FOR TER'!$1:$6</definedName>
    <definedName name="_xlnm.Print_Titles" localSheetId="55">'CITY OF ST CHARLES F1'!$A:$D,'CITY OF ST CHARLES F1'!$1:$6</definedName>
    <definedName name="_xlnm.Print_Titles" localSheetId="57">'CITY OF ST CHARLES F2'!$A:$D,'CITY OF ST CHARLES F2'!$1:$6</definedName>
    <definedName name="_xlnm.Print_Titles" localSheetId="59">'CITY OF ST CHARLES F3'!$A:$D,'CITY OF ST CHARLES F3'!$1:$6</definedName>
    <definedName name="_xlnm.Print_Titles" localSheetId="63">'CITY OF ST CHARLES F4'!$A:$D,'CITY OF ST CHARLES F4'!$1:$6</definedName>
    <definedName name="_xlnm.Print_Titles" localSheetId="65">'CITY OF ST CHARLES F5'!$A:$D,'CITY OF ST CHARLES F5'!$1:$6</definedName>
    <definedName name="_xlnm.Print_Titles" localSheetId="53">'CITY OF ST CHARLES FER'!$A:$D,'CITY OF ST CHARLES FER'!$1:$6</definedName>
    <definedName name="_xlnm.Print_Titles" localSheetId="49">'CITY OF ST CHARLES FOR'!$A:$D,'CITY OF ST CHARLES FOR'!$1:$6</definedName>
    <definedName name="_xlnm.Print_Titles" localSheetId="51">'CITY OF ST CHARLES FRK'!$A:$D,'CITY OF ST CHARLES FRK'!$1:$6</definedName>
    <definedName name="_xlnm.Print_Titles" localSheetId="61">'CITY OF ST CHARLES FRM'!$A:$D,'CITY OF ST CHARLES FRM'!$1:$6</definedName>
    <definedName name="_xlnm.Print_Titles" localSheetId="459">'COMMUNITY SCHOOL DISRM'!$A:$D,'COMMUNITY SCHOOL DISRM'!$1:$6</definedName>
    <definedName name="_xlnm.Print_Titles" localSheetId="461">'COMMUNITY SCHOOL DISRM1'!$A:$D,'COMMUNITY SCHOOL DISRM1'!$1:$6</definedName>
    <definedName name="_xlnm.Print_Titles" localSheetId="453">'CONSOLIDATED SCHOOLRM'!$A:$D,'CONSOLIDATED SCHOOLRM'!$1:$6</definedName>
    <definedName name="_xlnm.Print_Titles" localSheetId="455">'CONSOLIDATED SCHOOLRM1'!$A:$D,'CONSOLIDATED SCHOOLRM1'!$1:$6</definedName>
    <definedName name="_xlnm.Print_Titles" localSheetId="425">'DEKALB COUNTY FOR RERM'!$A:$D,'DEKALB COUNTY FOR RERM'!$1:$6</definedName>
    <definedName name="_xlnm.Print_Titles" localSheetId="427">'DEKALB COUNTY FOR RERM1'!$A:$D,'DEKALB COUNTY FOR RERM1'!$1:$6</definedName>
    <definedName name="_xlnm.Print_Titles" localSheetId="429">'DEKALB COUNTY FOR RERM12'!$A:$D,'DEKALB COUNTY FOR RERM12'!$1:$6</definedName>
    <definedName name="_xlnm.Print_Titles" localSheetId="251">'DUNDEE TOWNSHIP FOREE'!$A:$D,'DUNDEE TOWNSHIP FOREE'!$1:$6</definedName>
    <definedName name="_xlnm.Print_Titles" localSheetId="249">'DUNDEE TOWNSHIP FORER'!$A:$D,'DUNDEE TOWNSHIP FORER'!$1:$6</definedName>
    <definedName name="_xlnm.Print_Titles" localSheetId="243">'DUNDEE TOWNSHIP FOROR'!$A:$D,'DUNDEE TOWNSHIP FOROR'!$1:$6</definedName>
    <definedName name="_xlnm.Print_Titles" localSheetId="247">'DUNDEE TOWNSHIP FOROR1'!$A:$D,'DUNDEE TOWNSHIP FOROR1'!$1:$6</definedName>
    <definedName name="_xlnm.Print_Titles" localSheetId="245">'DUNDEE TOWNSHIP FORRK'!$A:$D,'DUNDEE TOWNSHIP FORRK'!$1:$6</definedName>
    <definedName name="_xlnm.Print_Titles" localSheetId="357">'DUNDEE TOWNSHIP PARKRM'!$A:$D,'DUNDEE TOWNSHIP PARKRM'!$1:$6</definedName>
    <definedName name="_xlnm.Print_Titles" localSheetId="515">'EAST DUNDEE &amp; COUNTRRM'!$A:$D,'EAST DUNDEE &amp; COUNTRRM'!$1:$6</definedName>
    <definedName name="_xlnm.Print_Titles" localSheetId="517">'ELBURN &amp; COUNTRYSIDERM'!$A:$D,'ELBURN &amp; COUNTRYSIDERM'!$1:$6</definedName>
    <definedName name="_xlnm.Print_Titles" localSheetId="483">'ELGIN COMMUNITY COLLRM'!$A:$D,'ELGIN COMMUNITY COLLRM'!$1:$6</definedName>
    <definedName name="_xlnm.Print_Titles" localSheetId="441">'ELGIN SCHOOL DISTRICRM'!$A:$D,'ELGIN SCHOOL DISTRICRM'!$1:$6</definedName>
    <definedName name="_xlnm.Print_Titles" localSheetId="257">'ELGIN TOWNSHIP FOR AOR'!$A:$D,'ELGIN TOWNSHIP FOR AOR'!$1:$6</definedName>
    <definedName name="_xlnm.Print_Titles" localSheetId="255">'ELGIN TOWNSHIP FOR CRK'!$A:$D,'ELGIN TOWNSHIP FOR CRK'!$1:$6</definedName>
    <definedName name="_xlnm.Print_Titles" localSheetId="259">'ELGIN TOWNSHIP FOR HER'!$A:$D,'ELGIN TOWNSHIP FOR HER'!$1:$6</definedName>
    <definedName name="_xlnm.Print_Titles" localSheetId="253">'ELGIN TOWNSHIP FOR SOR'!$A:$D,'ELGIN TOWNSHIP FOR SOR'!$1:$6</definedName>
    <definedName name="_xlnm.Print_Titles" localSheetId="261">'ELGIN TOWNSHIP FOR TEE'!$A:$D,'ELGIN TOWNSHIP FOR TEE'!$1:$6</definedName>
    <definedName name="_xlnm.Print_Titles" localSheetId="399">'ELLA JOHNSON LIBRARYRM'!$A:$D,'ELLA JOHNSON LIBRARYRM'!$1:$6</definedName>
    <definedName name="_xlnm.Print_Titles" localSheetId="3">'FOR FOX METRO WATER4'!$A:$D,'FOR FOX METRO WATER4'!$1:$6</definedName>
    <definedName name="_xlnm.Print_Titles" localSheetId="519">'FOX RIVER &amp; COUNTRYSRM'!$A:$D,'FOX RIVER &amp; COUNTRYSRM'!$1:$6</definedName>
    <definedName name="_xlnm.Print_Titles" localSheetId="521">'FOX RIVER &amp; COUNTRYSRM1'!$A:$D,'FOX RIVER &amp; COUNTRYSRM1'!$1:$6</definedName>
    <definedName name="_xlnm.Print_Titles" localSheetId="397">'FOX RIVER VALLEY PUBRM'!$A:$D,'FOX RIVER VALLEY PUBRM'!$1:$6</definedName>
    <definedName name="_xlnm.Print_Titles" localSheetId="361">'FOX VALLEY PARK DIST1'!$A:$D,'FOX VALLEY PARK DIST1'!$1:$6</definedName>
    <definedName name="_xlnm.Print_Titles" localSheetId="363">'FOX VALLEY PARK DIST2'!$A:$D,'FOX VALLEY PARK DIST2'!$1:$6</definedName>
    <definedName name="_xlnm.Print_Titles" localSheetId="365">'FOX VALLEY PARK DIST3'!$A:$D,'FOX VALLEY PARK DIST3'!$1:$6</definedName>
    <definedName name="_xlnm.Print_Titles" localSheetId="367">'FOX VALLEY PARK DIST31'!$A:$D,'FOX VALLEY PARK DIST31'!$1:$6</definedName>
    <definedName name="_xlnm.Print_Titles" localSheetId="359">'FOX VALLEY PARK DISTRM'!$A:$D,'FOX VALLEY PARK DISTRM'!$1:$6</definedName>
    <definedName name="_xlnm.Print_Titles" localSheetId="401">'GAIL BORDEN LIBRARYRM'!$A:$D,'GAIL BORDEN LIBRARYRM'!$1:$6</definedName>
    <definedName name="_xlnm.Print_Titles" localSheetId="403">'GENEVA LIBRARY FOR LRM'!$A:$D,'GENEVA LIBRARY FOR LRM'!$1:$6</definedName>
    <definedName name="_xlnm.Print_Titles" localSheetId="539">'GENEVA LIBRARY FOR LRM1'!$A:$D,'GENEVA LIBRARY FOR LRM1'!$1:$6</definedName>
    <definedName name="_xlnm.Print_Titles" localSheetId="369">'GENEVA PARK DISTRICTRM'!$A:$D,'GENEVA PARK DISTRICTRM'!$1:$6</definedName>
    <definedName name="_xlnm.Print_Titles" localSheetId="371">'GENEVA PARK DISTRICTRM1'!$A:$D,'GENEVA PARK DISTRICTRM1'!$1:$6</definedName>
    <definedName name="_xlnm.Print_Titles" localSheetId="469">'GENEVA SCHOOL DISTRIRM'!$A:$D,'GENEVA SCHOOL DISTRIRM'!$1:$6</definedName>
    <definedName name="_xlnm.Print_Titles" localSheetId="271">'GENEVA TOWNSHIP FOREE'!$A:$D,'GENEVA TOWNSHIP FOREE'!$1:$6</definedName>
    <definedName name="_xlnm.Print_Titles" localSheetId="269">'GENEVA TOWNSHIP FORER'!$A:$D,'GENEVA TOWNSHIP FORER'!$1:$6</definedName>
    <definedName name="_xlnm.Print_Titles" localSheetId="263">'GENEVA TOWNSHIP FOROR'!$A:$D,'GENEVA TOWNSHIP FOROR'!$1:$6</definedName>
    <definedName name="_xlnm.Print_Titles" localSheetId="267">'GENEVA TOWNSHIP FOROR1'!$A:$D,'GENEVA TOWNSHIP FOROR1'!$1:$6</definedName>
    <definedName name="_xlnm.Print_Titles" localSheetId="265">'GENEVA TOWNSHIP FORRK'!$A:$D,'GENEVA TOWNSHIP FORRK'!$1:$6</definedName>
    <definedName name="_xlnm.Print_Titles" localSheetId="1">'GRUNDY &amp; KENDALL COURM'!$A:$D,'GRUNDY &amp; KENDALL COURM'!$1:$6</definedName>
    <definedName name="_xlnm.Print_Titles" localSheetId="523">'HAMPSHIRE FIRE DISTRRM'!$A:$D,'HAMPSHIRE FIRE DISTRRM'!$1:$6</definedName>
    <definedName name="_xlnm.Print_Titles" localSheetId="525">'HAMPSHIRE FIRE DISTRRM1'!$A:$D,'HAMPSHIRE FIRE DISTRRM1'!$1:$6</definedName>
    <definedName name="_xlnm.Print_Titles" localSheetId="373">'HAMPSHIRE PARK DISTRRM'!$A:$D,'HAMPSHIRE PARK DISTRRM'!$1:$6</definedName>
    <definedName name="_xlnm.Print_Titles" localSheetId="281">'HAMPSHIRE TOWNSHIP FEE'!$A:$D,'HAMPSHIRE TOWNSHIP FEE'!$1:$6</definedName>
    <definedName name="_xlnm.Print_Titles" localSheetId="279">'HAMPSHIRE TOWNSHIP FER'!$A:$D,'HAMPSHIRE TOWNSHIP FER'!$1:$6</definedName>
    <definedName name="_xlnm.Print_Titles" localSheetId="273">'HAMPSHIRE TOWNSHIP FOR'!$A:$D,'HAMPSHIRE TOWNSHIP FOR'!$1:$6</definedName>
    <definedName name="_xlnm.Print_Titles" localSheetId="277">'HAMPSHIRE TOWNSHIP FOR1'!$A:$D,'HAMPSHIRE TOWNSHIP FOR1'!$1:$6</definedName>
    <definedName name="_xlnm.Print_Titles" localSheetId="275">'HAMPSHIRE TOWNSHIP FRK'!$A:$D,'HAMPSHIRE TOWNSHIP FRK'!$1:$6</definedName>
    <definedName name="_xlnm.Print_Titles" localSheetId="485">'HARPER COMMUNITY COLRM'!$A:$D,'HARPER COMMUNITY COLRM'!$1:$6</definedName>
    <definedName name="_xlnm.Print_Titles" localSheetId="479">'HINCKLEY-BIG ROCK DIRM'!$A:$D,'HINCKLEY-BIG ROCK DIRM'!$1:$6</definedName>
    <definedName name="_xlnm.Print_Titles" localSheetId="481">'HINCKLEY-BIG ROCK DIRM1'!$A:$D,'HINCKLEY-BIG ROCK DIRM1'!$1:$6</definedName>
    <definedName name="_xlnm.Print_Titles" localSheetId="405">'HUNTLEY AREA LIBRARYRM'!$A:$D,'HUNTLEY AREA LIBRARYRM'!$1:$6</definedName>
    <definedName name="_xlnm.Print_Titles" localSheetId="407">'HUNTLEY AREA LIBRARYRM1'!$A:$D,'HUNTLEY AREA LIBRARYRM1'!$1:$6</definedName>
    <definedName name="_xlnm.Print_Titles" localSheetId="527">'HUNTLEY FIRE DISTRICRM'!$A:$D,'HUNTLEY FIRE DISTRICRM'!$1:$6</definedName>
    <definedName name="_xlnm.Print_Titles" localSheetId="529">'HUNTLEY FIRE DISTRICRM1'!$A:$D,'HUNTLEY FIRE DISTRICRM1'!$1:$6</definedName>
    <definedName name="_xlnm.Print_Titles" localSheetId="375">'HUNTLEY PARK DISTRICRM'!$A:$D,'HUNTLEY PARK DISTRICRM'!$1:$6</definedName>
    <definedName name="_xlnm.Print_Titles" localSheetId="377">'HUNTLEY PARK DISTRICRM1'!$A:$D,'HUNTLEY PARK DISTRICRM1'!$1:$6</definedName>
    <definedName name="_xlnm.Print_Titles" localSheetId="431">'KANE COUNTY FOR REGIRM'!$A:$D,'KANE COUNTY FOR REGIRM'!$1:$6</definedName>
    <definedName name="_xlnm.Print_Titles" localSheetId="467">'KANELAND SCHOOL DISTRM'!$A:$D,'KANELAND SCHOOL DISTRM'!$1:$6</definedName>
    <definedName name="_xlnm.Print_Titles" localSheetId="409">'KANEVILLE LIBRARY FORM'!$A:$D,'KANEVILLE LIBRARY FORM'!$1:$6</definedName>
    <definedName name="_xlnm.Print_Titles" localSheetId="291">'KANEVILLE TOWNSHIP FEE'!$A:$D,'KANEVILLE TOWNSHIP FEE'!$1:$6</definedName>
    <definedName name="_xlnm.Print_Titles" localSheetId="289">'KANEVILLE TOWNSHIP FER'!$A:$D,'KANEVILLE TOWNSHIP FER'!$1:$6</definedName>
    <definedName name="_xlnm.Print_Titles" localSheetId="283">'KANEVILLE TOWNSHIP FOR'!$A:$D,'KANEVILLE TOWNSHIP FOR'!$1:$6</definedName>
    <definedName name="_xlnm.Print_Titles" localSheetId="287">'KANEVILLE TOWNSHIP FOR1'!$A:$D,'KANEVILLE TOWNSHIP FOR1'!$1:$6</definedName>
    <definedName name="_xlnm.Print_Titles" localSheetId="285">'KANEVILLE TOWNSHIP FRK'!$A:$D,'KANEVILLE TOWNSHIP FRK'!$1:$6</definedName>
    <definedName name="_xlnm.Print_Titles" localSheetId="487">'KISHWAUKEE COLLEGE 5RM'!$A:$D,'KISHWAUKEE COLLEGE 5RM'!$1:$6</definedName>
    <definedName name="_xlnm.Print_Titles" localSheetId="433">'LAKE COUNTY FOR REGIRM'!$A:$D,'LAKE COUNTY FOR REGIRM'!$1:$6</definedName>
    <definedName name="_xlnm.Print_Titles" localSheetId="435">'LAKE COUNTY FOR REGIRM1'!$A:$D,'LAKE COUNTY FOR REGIRM1'!$1:$6</definedName>
    <definedName name="_xlnm.Print_Titles" localSheetId="437">'LAKE COUNTY FOR REGIRM12'!$A:$D,'LAKE COUNTY FOR REGIRM12'!$1:$6</definedName>
    <definedName name="_xlnm.Print_Titles" localSheetId="411">'MAPLE PARK PUBLIC LIRM'!$A:$D,'MAPLE PARK PUBLIC LIRM'!$1:$6</definedName>
    <definedName name="_xlnm.Print_Titles" localSheetId="413">'MAPLE PARK PUBLIC LIRM1'!$A:$D,'MAPLE PARK PUBLIC LIRM1'!$1:$6</definedName>
    <definedName name="_xlnm.Print_Titles" localSheetId="489">'MC HENRY COUNTY COLLRM'!$A:$D,'MC HENRY COUNTY COLLRM'!$1:$6</definedName>
    <definedName name="_xlnm.Print_Titles" localSheetId="439">'MC HENRY COUNTY FORRM'!$A:$D,'MC HENRY COUNTY FORRM'!$1:$6</definedName>
    <definedName name="_xlnm.Print_Titles" localSheetId="531">'NORTH AURORA FIRE DIRM'!$A:$D,'NORTH AURORA FIRE DIRM'!$1:$6</definedName>
    <definedName name="_xlnm.Print_Titles" localSheetId="415">'OSWEGO LIBRARY FOR LRM'!$A:$D,'OSWEGO LIBRARY FOR LRM'!$1:$6</definedName>
    <definedName name="_xlnm.Print_Titles" localSheetId="473">'OSWEGO SCHOOL DISTRIRM'!$A:$D,'OSWEGO SCHOOL DISTRIRM'!$1:$6</definedName>
    <definedName name="_xlnm.Print_Titles" localSheetId="533">'PINGREE GROVE &amp; CSIDRM'!$A:$D,'PINGREE GROVE &amp; CSIDRM'!$1:$6</definedName>
    <definedName name="_xlnm.Print_Titles" localSheetId="297">'PLATO TOWNSHIP FOR AOR'!$A:$D,'PLATO TOWNSHIP FOR AOR'!$1:$6</definedName>
    <definedName name="_xlnm.Print_Titles" localSheetId="295">'PLATO TOWNSHIP FOR CRK'!$A:$D,'PLATO TOWNSHIP FOR CRK'!$1:$6</definedName>
    <definedName name="_xlnm.Print_Titles" localSheetId="299">'PLATO TOWNSHIP FOR HER'!$A:$D,'PLATO TOWNSHIP FOR HER'!$1:$6</definedName>
    <definedName name="_xlnm.Print_Titles" localSheetId="293">'PLATO TOWNSHIP FOR SOR'!$A:$D,'PLATO TOWNSHIP FOR SOR'!$1:$6</definedName>
    <definedName name="_xlnm.Print_Titles" localSheetId="301">'PLATO TOWNSHIP FOR TEE'!$A:$D,'PLATO TOWNSHIP FOR TEE'!$1:$6</definedName>
    <definedName name="_xlnm.Print_Titles" localSheetId="311">'RUTLAND TOWNSHIP FOREE'!$A:$D,'RUTLAND TOWNSHIP FOREE'!$1:$6</definedName>
    <definedName name="_xlnm.Print_Titles" localSheetId="309">'RUTLAND TOWNSHIP FORER'!$A:$D,'RUTLAND TOWNSHIP FORER'!$1:$6</definedName>
    <definedName name="_xlnm.Print_Titles" localSheetId="303">'RUTLAND TOWNSHIP FOROR'!$A:$D,'RUTLAND TOWNSHIP FOROR'!$1:$6</definedName>
    <definedName name="_xlnm.Print_Titles" localSheetId="307">'RUTLAND TOWNSHIP FOROR1'!$A:$D,'RUTLAND TOWNSHIP FOROR1'!$1:$6</definedName>
    <definedName name="_xlnm.Print_Titles" localSheetId="305">'RUTLAND TOWNSHIP FORRK'!$A:$D,'RUTLAND TOWNSHIP FORRK'!$1:$6</definedName>
    <definedName name="_xlnm.Print_Titles" localSheetId="535">'RUTLAND-DUNDEE FIRERM'!$A:$D,'RUTLAND-DUNDEE FIRERM'!$1:$6</definedName>
    <definedName name="_xlnm.Print_Titles" localSheetId="417">'ST CHARLES LIBRARY FRM'!$A:$D,'ST CHARLES LIBRARY FRM'!$1:$6</definedName>
    <definedName name="_xlnm.Print_Titles" localSheetId="379">'ST CHARLES PARK DISTRM'!$A:$D,'ST CHARLES PARK DISTRM'!$1:$6</definedName>
    <definedName name="_xlnm.Print_Titles" localSheetId="471">'ST CHARLES SCHOOL DIRM'!$A:$D,'ST CHARLES SCHOOL DIRM'!$1:$6</definedName>
    <definedName name="_xlnm.Print_Titles" localSheetId="321">'ST CHARLES TOWNSHIPEE'!$A:$D,'ST CHARLES TOWNSHIPEE'!$1:$6</definedName>
    <definedName name="_xlnm.Print_Titles" localSheetId="319">'ST CHARLES TOWNSHIPER'!$A:$D,'ST CHARLES TOWNSHIPER'!$1:$6</definedName>
    <definedName name="_xlnm.Print_Titles" localSheetId="313">'ST CHARLES TOWNSHIPOR'!$A:$D,'ST CHARLES TOWNSHIPOR'!$1:$6</definedName>
    <definedName name="_xlnm.Print_Titles" localSheetId="317">'ST CHARLES TOWNSHIPOR1'!$A:$D,'ST CHARLES TOWNSHIPOR1'!$1:$6</definedName>
    <definedName name="_xlnm.Print_Titles" localSheetId="315">'ST CHARLES TOWNSHIPRK'!$A:$D,'ST CHARLES TOWNSHIPRK'!$1:$6</definedName>
    <definedName name="_xlnm.Print_Titles" localSheetId="537">'SUGAR GROVE FIRE DISRM'!$A:$D,'SUGAR GROVE FIRE DISRM'!$1:$6</definedName>
    <definedName name="_xlnm.Print_Titles" localSheetId="419">'SUGAR GROVE LIBRARYRM'!$A:$D,'SUGAR GROVE LIBRARYRM'!$1:$6</definedName>
    <definedName name="_xlnm.Print_Titles" localSheetId="381">'SUGAR GROVE PARK DISRM'!$A:$D,'SUGAR GROVE PARK DISRM'!$1:$6</definedName>
    <definedName name="_xlnm.Print_Titles" localSheetId="383">'SUGAR GROVE PARK DISRM1'!$A:$D,'SUGAR GROVE PARK DISRM1'!$1:$6</definedName>
    <definedName name="_xlnm.Print_Titles" localSheetId="331">'SUGAR GROVE TOWNSHIPEE'!$A:$D,'SUGAR GROVE TOWNSHIPEE'!$1:$6</definedName>
    <definedName name="_xlnm.Print_Titles" localSheetId="329">'SUGAR GROVE TOWNSHIPER'!$A:$D,'SUGAR GROVE TOWNSHIPER'!$1:$6</definedName>
    <definedName name="_xlnm.Print_Titles" localSheetId="323">'SUGAR GROVE TOWNSHIPOR'!$A:$D,'SUGAR GROVE TOWNSHIPOR'!$1:$6</definedName>
    <definedName name="_xlnm.Print_Titles" localSheetId="327">'SUGAR GROVE TOWNSHIPOR1'!$A:$D,'SUGAR GROVE TOWNSHIPOR1'!$1:$6</definedName>
    <definedName name="_xlnm.Print_Titles" localSheetId="325">'SUGAR GROVE TOWNSHIPRK'!$A:$D,'SUGAR GROVE TOWNSHIPRK'!$1:$6</definedName>
    <definedName name="_xlnm.Print_Titles" localSheetId="333">'SUGAR GROVE TOWNSHIPRS'!$A:$D,'SUGAR GROVE TOWNSHIPRS'!$1:$6</definedName>
    <definedName name="_xlnm.Print_Titles" localSheetId="475">'SYCAMORE SCHOOL DISTRM'!$A:$D,'SYCAMORE SCHOOL DISTRM'!$1:$6</definedName>
    <definedName name="_xlnm.Print_Titles" localSheetId="477">'SYCAMORE SCHOOL DISTRM1'!$A:$D,'SYCAMORE SCHOOL DISTRM1'!$1:$6</definedName>
    <definedName name="_xlnm.Print_Titles" localSheetId="421">'TOWN &amp; COUNTRY LIBRARM'!$A:$D,'TOWN &amp; COUNTRY LIBRARM'!$1:$6</definedName>
    <definedName name="_xlnm.Print_Titles" localSheetId="423">'TOWN &amp; COUNTRY LIBRARM1'!$A:$D,'TOWN &amp; COUNTRY LIBRARM1'!$1:$6</definedName>
    <definedName name="_xlnm.Print_Titles" localSheetId="79">'VILLAGE OF ALGONQUINRM'!$A:$D,'VILLAGE OF ALGONQUINRM'!$1:$6</definedName>
    <definedName name="_xlnm.Print_Titles" localSheetId="81">'VILLAGE OF ALGONQUINRM1'!$A:$D,'VILLAGE OF ALGONQUINRM1'!$1:$6</definedName>
    <definedName name="_xlnm.Print_Titles" localSheetId="83">'VILLAGE OF ALGONQUINRM12'!$A:$D,'VILLAGE OF ALGONQUINRM12'!$1:$6</definedName>
    <definedName name="_xlnm.Print_Titles" localSheetId="85">'VILLAGE OF BARRINGTORM'!$A:$D,'VILLAGE OF BARRINGTORM'!$1:$6</definedName>
    <definedName name="_xlnm.Print_Titles" localSheetId="87">'VILLAGE OF BARRINGTORM1'!$A:$D,'VILLAGE OF BARRINGTORM1'!$1:$6</definedName>
    <definedName name="_xlnm.Print_Titles" localSheetId="89">'VILLAGE OF BARTLETTRM'!$A:$D,'VILLAGE OF BARTLETTRM'!$1:$6</definedName>
    <definedName name="_xlnm.Print_Titles" localSheetId="91">'VILLAGE OF BARTLETTRM1'!$A:$D,'VILLAGE OF BARTLETTRM1'!$1:$6</definedName>
    <definedName name="_xlnm.Print_Titles" localSheetId="93">'VILLAGE OF BARTLETTRM12'!$A:$D,'VILLAGE OF BARTLETTRM12'!$1:$6</definedName>
    <definedName name="_xlnm.Print_Titles" localSheetId="95">'VILLAGE OF BIG ROCKRM'!$A:$D,'VILLAGE OF BIG ROCKRM'!$1:$6</definedName>
    <definedName name="_xlnm.Print_Titles" localSheetId="97">'VILLAGE OF BURLINGTORM'!$A:$D,'VILLAGE OF BURLINGTORM'!$1:$6</definedName>
    <definedName name="_xlnm.Print_Titles" localSheetId="99">'VILLAGE OF BURLINGTORM1'!$A:$D,'VILLAGE OF BURLINGTORM1'!$1:$6</definedName>
    <definedName name="_xlnm.Print_Titles" localSheetId="101">'VILLAGE OF CAMPTON HRM'!$A:$D,'VILLAGE OF CAMPTON HRM'!$1:$6</definedName>
    <definedName name="_xlnm.Print_Titles" localSheetId="103">'VILLAGE OF CAMPTON HRM1'!$A:$D,'VILLAGE OF CAMPTON HRM1'!$1:$6</definedName>
    <definedName name="_xlnm.Print_Titles" localSheetId="105">'VILLAGE OF CARPENTERRM'!$A:$D,'VILLAGE OF CARPENTERRM'!$1:$6</definedName>
    <definedName name="_xlnm.Print_Titles" localSheetId="107">'VILLAGE OF CARPENTERRM1'!$A:$D,'VILLAGE OF CARPENTERRM1'!$1:$6</definedName>
    <definedName name="_xlnm.Print_Titles" localSheetId="109">'VILLAGE OF EAST DUNDRM'!$A:$D,'VILLAGE OF EAST DUNDRM'!$1:$6</definedName>
    <definedName name="_xlnm.Print_Titles" localSheetId="111">'VILLAGE OF EAST DUNDRM1'!$A:$D,'VILLAGE OF EAST DUNDRM1'!$1:$6</definedName>
    <definedName name="_xlnm.Print_Titles" localSheetId="113">'VILLAGE OF ELBURN FORM'!$A:$D,'VILLAGE OF ELBURN FORM'!$1:$6</definedName>
    <definedName name="_xlnm.Print_Titles" localSheetId="115">'VILLAGE OF ELBURN FORM1'!$A:$D,'VILLAGE OF ELBURN FORM1'!$1:$6</definedName>
    <definedName name="_xlnm.Print_Titles" localSheetId="117">'VILLAGE OF ELBURN FORM12'!$A:$D,'VILLAGE OF ELBURN FORM12'!$1:$6</definedName>
    <definedName name="_xlnm.Print_Titles" localSheetId="119">'VILLAGE OF GILBERTSRM'!$A:$D,'VILLAGE OF GILBERTSRM'!$1:$6</definedName>
    <definedName name="_xlnm.Print_Titles" localSheetId="121">'VILLAGE OF GILBERTSRM1'!$A:$D,'VILLAGE OF GILBERTSRM1'!$1:$6</definedName>
    <definedName name="_xlnm.Print_Titles" localSheetId="123">'VILLAGE OF HAMPSHIRERM'!$A:$D,'VILLAGE OF HAMPSHIRERM'!$1:$6</definedName>
    <definedName name="_xlnm.Print_Titles" localSheetId="125">'VILLAGE OF HAMPSHIRERM1'!$A:$D,'VILLAGE OF HAMPSHIRERM1'!$1:$6</definedName>
    <definedName name="_xlnm.Print_Titles" localSheetId="127">'VILLAGE OF HUNTLEY FRM'!$A:$D,'VILLAGE OF HUNTLEY FRM'!$1:$6</definedName>
    <definedName name="_xlnm.Print_Titles" localSheetId="129">'VILLAGE OF HUNTLEY FRM1'!$A:$D,'VILLAGE OF HUNTLEY FRM1'!$1:$6</definedName>
    <definedName name="_xlnm.Print_Titles" localSheetId="131">'VILLAGE OF KANEVILLERM'!$A:$D,'VILLAGE OF KANEVILLERM'!$1:$6</definedName>
    <definedName name="_xlnm.Print_Titles" localSheetId="133">'VILLAGE OF KANEVILLERM1'!$A:$D,'VILLAGE OF KANEVILLERM1'!$1:$6</definedName>
    <definedName name="_xlnm.Print_Titles" localSheetId="135">'VILLAGE OF LILY LAKERM'!$A:$D,'VILLAGE OF LILY LAKERM'!$1:$6</definedName>
    <definedName name="_xlnm.Print_Titles" localSheetId="137">'VILLAGE OF MAPLE PARRM'!$A:$D,'VILLAGE OF MAPLE PARRM'!$1:$6</definedName>
    <definedName name="_xlnm.Print_Titles" localSheetId="139">'VILLAGE OF MAPLE PARRM1'!$A:$D,'VILLAGE OF MAPLE PARRM1'!$1:$6</definedName>
    <definedName name="_xlnm.Print_Titles" localSheetId="141">'VILLAGE OF MONTGOMERRM'!$A:$D,'VILLAGE OF MONTGOMERRM'!$1:$6</definedName>
    <definedName name="_xlnm.Print_Titles" localSheetId="143">'VILLAGE OF MONTGOMERRM1'!$A:$D,'VILLAGE OF MONTGOMERRM1'!$1:$6</definedName>
    <definedName name="_xlnm.Print_Titles" localSheetId="145">'VILLAGE OF MONTGOMERRM12'!$A:$D,'VILLAGE OF MONTGOMERRM12'!$1:$6</definedName>
    <definedName name="_xlnm.Print_Titles" localSheetId="147">'VILLAGE OF NORTH AURRM'!$A:$D,'VILLAGE OF NORTH AURRM'!$1:$6</definedName>
    <definedName name="_xlnm.Print_Titles" localSheetId="149">'VILLAGE OF NORTH AURRM1'!$A:$D,'VILLAGE OF NORTH AURRM1'!$1:$6</definedName>
    <definedName name="_xlnm.Print_Titles" localSheetId="151">'VILLAGE OF NORTH AURRM12'!$A:$D,'VILLAGE OF NORTH AURRM12'!$1:$6</definedName>
    <definedName name="_xlnm.Print_Titles" localSheetId="153">'VILLAGE OF NORTH AURRM123'!$A:$D,'VILLAGE OF NORTH AURRM123'!$1:$6</definedName>
    <definedName name="_xlnm.Print_Titles" localSheetId="155">'VILLAGE OF NORTH AURRM1234'!$A:$D,'VILLAGE OF NORTH AURRM1234'!$1:$6</definedName>
    <definedName name="_xlnm.Print_Titles" localSheetId="157">'VILLAGE OF PINGREE GRM'!$A:$D,'VILLAGE OF PINGREE GRM'!$1:$6</definedName>
    <definedName name="_xlnm.Print_Titles" localSheetId="159">'VILLAGE OF PINGREE GRM1'!$A:$D,'VILLAGE OF PINGREE GRM1'!$1:$6</definedName>
    <definedName name="_xlnm.Print_Titles" localSheetId="161">'VILLAGE OF SLEEPY HORM'!$A:$D,'VILLAGE OF SLEEPY HORM'!$1:$6</definedName>
    <definedName name="_xlnm.Print_Titles" localSheetId="163">'VILLAGE OF SLEEPY HORM1'!$A:$D,'VILLAGE OF SLEEPY HORM1'!$1:$6</definedName>
    <definedName name="_xlnm.Print_Titles" localSheetId="165">'VILLAGE OF SOUTH ELGRM'!$A:$D,'VILLAGE OF SOUTH ELGRM'!$1:$6</definedName>
    <definedName name="_xlnm.Print_Titles" localSheetId="167">'VILLAGE OF SOUTH ELGRM1'!$A:$D,'VILLAGE OF SOUTH ELGRM1'!$1:$6</definedName>
    <definedName name="_xlnm.Print_Titles" localSheetId="169">'VILLAGE OF SOUTH ELGRM12'!$A:$D,'VILLAGE OF SOUTH ELGRM12'!$1:$6</definedName>
    <definedName name="_xlnm.Print_Titles" localSheetId="171">'VILLAGE OF SUGAR GRORM'!$A:$D,'VILLAGE OF SUGAR GRORM'!$1:$6</definedName>
    <definedName name="_xlnm.Print_Titles" localSheetId="173">'VILLAGE OF SUGAR GRORM1'!$A:$D,'VILLAGE OF SUGAR GRORM1'!$1:$6</definedName>
    <definedName name="_xlnm.Print_Titles" localSheetId="175">'VILLAGE OF VIRGIL FORM'!$A:$D,'VILLAGE OF VIRGIL FORM'!$1:$6</definedName>
    <definedName name="_xlnm.Print_Titles" localSheetId="177">'VILLAGE OF WAYNE FORRM'!$A:$D,'VILLAGE OF WAYNE FORRM'!$1:$6</definedName>
    <definedName name="_xlnm.Print_Titles" localSheetId="179">'VILLAGE OF WEST DUNDRM'!$A:$D,'VILLAGE OF WEST DUNDRM'!$1:$6</definedName>
    <definedName name="_xlnm.Print_Titles" localSheetId="181">'VILLAGE OF WEST DUNDRM1'!$A:$D,'VILLAGE OF WEST DUNDRM1'!$1:$6</definedName>
    <definedName name="_xlnm.Print_Titles" localSheetId="343">'VIRGIL TOWNSHIP FOREE'!$A:$D,'VIRGIL TOWNSHIP FOREE'!$1:$6</definedName>
    <definedName name="_xlnm.Print_Titles" localSheetId="341">'VIRGIL TOWNSHIP FORER'!$A:$D,'VIRGIL TOWNSHIP FORER'!$1:$6</definedName>
    <definedName name="_xlnm.Print_Titles" localSheetId="335">'VIRGIL TOWNSHIP FOROR'!$A:$D,'VIRGIL TOWNSHIP FOROR'!$1:$6</definedName>
    <definedName name="_xlnm.Print_Titles" localSheetId="339">'VIRGIL TOWNSHIP FOROR1'!$A:$D,'VIRGIL TOWNSHIP FOROR1'!$1:$6</definedName>
    <definedName name="_xlnm.Print_Titles" localSheetId="337">'VIRGIL TOWNSHIP FORRK'!$A:$D,'VIRGIL TOWNSHIP FORRK'!$1:$6</definedName>
    <definedName name="_xlnm.Print_Titles" localSheetId="507">'WAUBONSEE COMMUNITYRM'!$A:$D,'WAUBONSEE COMMUNITYRM'!$1:$6</definedName>
    <definedName name="_xlnm.Print_Titles" localSheetId="509">'WAUBONSEE COMMUNITYRM1'!$A:$D,'WAUBONSEE COMMUNITYRM1'!$1:$6</definedName>
    <definedName name="_xlnm.Print_Titles" localSheetId="445">'YORKVILLE SCHOOL DISRM'!$A:$D,'YORKVILLE SCHOOL DISRM'!$1:$6</definedName>
    <definedName name="_xlnm.Print_Titles" localSheetId="447">'YORKVILLE SCHOOL DISSP'!$A:$D,'YORKVILLE SCHOOL DISSP'!$1:$6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3" i="541" l="1"/>
  <c r="C33" i="541"/>
  <c r="B33" i="541"/>
  <c r="E12" i="541"/>
  <c r="E34" i="541" s="1"/>
  <c r="E35" i="541" s="1"/>
  <c r="C12" i="541"/>
  <c r="C34" i="541" s="1"/>
  <c r="B12" i="541"/>
  <c r="G21" i="539"/>
  <c r="F21" i="539"/>
  <c r="E21" i="539"/>
  <c r="C21" i="539"/>
  <c r="B21" i="539"/>
  <c r="G8" i="539"/>
  <c r="F8" i="539"/>
  <c r="E8" i="539"/>
  <c r="C8" i="539"/>
  <c r="B8" i="539"/>
  <c r="B22" i="539" s="1"/>
  <c r="B23" i="539" s="1"/>
  <c r="E25" i="537"/>
  <c r="C25" i="537"/>
  <c r="B25" i="537"/>
  <c r="E18" i="537"/>
  <c r="C18" i="537"/>
  <c r="B18" i="537"/>
  <c r="E16" i="537"/>
  <c r="E26" i="537" s="1"/>
  <c r="E27" i="537" s="1"/>
  <c r="C16" i="537"/>
  <c r="C26" i="537" s="1"/>
  <c r="B16" i="537"/>
  <c r="F31" i="535"/>
  <c r="E31" i="535"/>
  <c r="C31" i="535"/>
  <c r="B31" i="535"/>
  <c r="F24" i="535"/>
  <c r="E24" i="535"/>
  <c r="C24" i="535"/>
  <c r="B24" i="535"/>
  <c r="F18" i="535"/>
  <c r="E18" i="535"/>
  <c r="C18" i="535"/>
  <c r="B18" i="535"/>
  <c r="F9" i="535"/>
  <c r="E9" i="535"/>
  <c r="C9" i="535"/>
  <c r="B9" i="535"/>
  <c r="F24" i="533"/>
  <c r="E24" i="533"/>
  <c r="C24" i="533"/>
  <c r="B24" i="533"/>
  <c r="F22" i="533"/>
  <c r="E22" i="533"/>
  <c r="C22" i="533"/>
  <c r="B22" i="533"/>
  <c r="F19" i="533"/>
  <c r="E19" i="533"/>
  <c r="C19" i="533"/>
  <c r="B19" i="533"/>
  <c r="F12" i="533"/>
  <c r="E12" i="533"/>
  <c r="C12" i="533"/>
  <c r="B12" i="533"/>
  <c r="E16" i="531"/>
  <c r="C16" i="531"/>
  <c r="B16" i="531"/>
  <c r="E8" i="531"/>
  <c r="C8" i="531"/>
  <c r="B8" i="531"/>
  <c r="E16" i="529"/>
  <c r="C16" i="529"/>
  <c r="B16" i="529"/>
  <c r="E8" i="529"/>
  <c r="C8" i="529"/>
  <c r="B8" i="529"/>
  <c r="E14" i="527"/>
  <c r="C14" i="527"/>
  <c r="B14" i="527"/>
  <c r="E12" i="527"/>
  <c r="C12" i="527"/>
  <c r="B12" i="527"/>
  <c r="F14" i="525"/>
  <c r="E14" i="525"/>
  <c r="C14" i="525"/>
  <c r="B14" i="525"/>
  <c r="F12" i="525"/>
  <c r="E12" i="525"/>
  <c r="C12" i="525"/>
  <c r="B12" i="525"/>
  <c r="D12" i="525" s="1"/>
  <c r="E33" i="523"/>
  <c r="C33" i="523"/>
  <c r="B33" i="523"/>
  <c r="E15" i="523"/>
  <c r="C15" i="523"/>
  <c r="B15" i="523"/>
  <c r="E33" i="521"/>
  <c r="C33" i="521"/>
  <c r="B33" i="521"/>
  <c r="E15" i="521"/>
  <c r="C15" i="521"/>
  <c r="B15" i="521"/>
  <c r="F30" i="519"/>
  <c r="E30" i="519"/>
  <c r="C30" i="519"/>
  <c r="B30" i="519"/>
  <c r="F28" i="519"/>
  <c r="E28" i="519"/>
  <c r="C28" i="519"/>
  <c r="B28" i="519"/>
  <c r="F25" i="519"/>
  <c r="E25" i="519"/>
  <c r="C25" i="519"/>
  <c r="B25" i="519"/>
  <c r="F16" i="519"/>
  <c r="E16" i="519"/>
  <c r="C16" i="519"/>
  <c r="B16" i="519"/>
  <c r="E12" i="517"/>
  <c r="E13" i="517" s="1"/>
  <c r="E14" i="517" s="1"/>
  <c r="C12" i="517"/>
  <c r="B12" i="517"/>
  <c r="B13" i="517" s="1"/>
  <c r="B14" i="517" s="1"/>
  <c r="E16" i="515"/>
  <c r="E17" i="515" s="1"/>
  <c r="E18" i="515" s="1"/>
  <c r="C16" i="515"/>
  <c r="C17" i="515" s="1"/>
  <c r="B16" i="515"/>
  <c r="B17" i="515" s="1"/>
  <c r="B18" i="515" s="1"/>
  <c r="F15" i="513"/>
  <c r="F16" i="513" s="1"/>
  <c r="F17" i="513" s="1"/>
  <c r="E15" i="513"/>
  <c r="E16" i="513" s="1"/>
  <c r="E17" i="513" s="1"/>
  <c r="C15" i="513"/>
  <c r="C16" i="513" s="1"/>
  <c r="C17" i="513" s="1"/>
  <c r="B15" i="513"/>
  <c r="B16" i="513" s="1"/>
  <c r="B17" i="513" s="1"/>
  <c r="E152" i="511"/>
  <c r="C152" i="511"/>
  <c r="B152" i="511"/>
  <c r="E149" i="511"/>
  <c r="C149" i="511"/>
  <c r="B149" i="511"/>
  <c r="E134" i="511"/>
  <c r="C134" i="511"/>
  <c r="B134" i="511"/>
  <c r="E132" i="511"/>
  <c r="C132" i="511"/>
  <c r="B132" i="511"/>
  <c r="E130" i="511"/>
  <c r="C130" i="511"/>
  <c r="B130" i="511"/>
  <c r="E109" i="511"/>
  <c r="C109" i="511"/>
  <c r="B109" i="511"/>
  <c r="E106" i="511"/>
  <c r="C106" i="511"/>
  <c r="B106" i="511"/>
  <c r="E103" i="511"/>
  <c r="C103" i="511"/>
  <c r="B103" i="511"/>
  <c r="E91" i="511"/>
  <c r="C91" i="511"/>
  <c r="B91" i="511"/>
  <c r="E68" i="511"/>
  <c r="C68" i="511"/>
  <c r="B68" i="511"/>
  <c r="G152" i="509"/>
  <c r="F152" i="509"/>
  <c r="E152" i="509"/>
  <c r="C152" i="509"/>
  <c r="B152" i="509"/>
  <c r="G149" i="509"/>
  <c r="F149" i="509"/>
  <c r="E149" i="509"/>
  <c r="C149" i="509"/>
  <c r="B149" i="509"/>
  <c r="G134" i="509"/>
  <c r="F134" i="509"/>
  <c r="E134" i="509"/>
  <c r="C134" i="509"/>
  <c r="B134" i="509"/>
  <c r="G132" i="509"/>
  <c r="F132" i="509"/>
  <c r="E132" i="509"/>
  <c r="C132" i="509"/>
  <c r="B132" i="509"/>
  <c r="G130" i="509"/>
  <c r="F130" i="509"/>
  <c r="E130" i="509"/>
  <c r="C130" i="509"/>
  <c r="B130" i="509"/>
  <c r="G109" i="509"/>
  <c r="F109" i="509"/>
  <c r="E109" i="509"/>
  <c r="C109" i="509"/>
  <c r="B109" i="509"/>
  <c r="G106" i="509"/>
  <c r="F106" i="509"/>
  <c r="E106" i="509"/>
  <c r="C106" i="509"/>
  <c r="B106" i="509"/>
  <c r="G103" i="509"/>
  <c r="F103" i="509"/>
  <c r="E103" i="509"/>
  <c r="C103" i="509"/>
  <c r="B103" i="509"/>
  <c r="G91" i="509"/>
  <c r="F91" i="509"/>
  <c r="E91" i="509"/>
  <c r="C91" i="509"/>
  <c r="B91" i="509"/>
  <c r="G68" i="509"/>
  <c r="F68" i="509"/>
  <c r="E68" i="509"/>
  <c r="C68" i="509"/>
  <c r="B68" i="509"/>
  <c r="F8" i="507"/>
  <c r="F9" i="507" s="1"/>
  <c r="F10" i="507" s="1"/>
  <c r="E8" i="507"/>
  <c r="E9" i="507" s="1"/>
  <c r="E10" i="507" s="1"/>
  <c r="C8" i="507"/>
  <c r="B8" i="507"/>
  <c r="B9" i="507" s="1"/>
  <c r="B10" i="507" s="1"/>
  <c r="F10" i="505"/>
  <c r="E10" i="505"/>
  <c r="C10" i="505"/>
  <c r="B10" i="505"/>
  <c r="F8" i="505"/>
  <c r="E8" i="505"/>
  <c r="C8" i="505"/>
  <c r="B8" i="505"/>
  <c r="F35" i="503"/>
  <c r="E35" i="503"/>
  <c r="C35" i="503"/>
  <c r="B35" i="503"/>
  <c r="F32" i="503"/>
  <c r="E32" i="503"/>
  <c r="C32" i="503"/>
  <c r="B32" i="503"/>
  <c r="F21" i="503"/>
  <c r="E21" i="503"/>
  <c r="C21" i="503"/>
  <c r="B21" i="503"/>
  <c r="F19" i="503"/>
  <c r="E19" i="503"/>
  <c r="C19" i="503"/>
  <c r="B19" i="503"/>
  <c r="F16" i="503"/>
  <c r="E16" i="503"/>
  <c r="C16" i="503"/>
  <c r="B16" i="503"/>
  <c r="F14" i="503"/>
  <c r="E14" i="503"/>
  <c r="C14" i="503"/>
  <c r="B14" i="503"/>
  <c r="F26" i="501"/>
  <c r="E26" i="501"/>
  <c r="C26" i="501"/>
  <c r="B26" i="501"/>
  <c r="F19" i="501"/>
  <c r="E19" i="501"/>
  <c r="C19" i="501"/>
  <c r="B19" i="501"/>
  <c r="F14" i="501"/>
  <c r="E14" i="501"/>
  <c r="C14" i="501"/>
  <c r="B14" i="501"/>
  <c r="F8" i="501"/>
  <c r="E8" i="501"/>
  <c r="C8" i="501"/>
  <c r="B8" i="501"/>
  <c r="F19" i="499"/>
  <c r="F20" i="499" s="1"/>
  <c r="F21" i="499" s="1"/>
  <c r="E19" i="499"/>
  <c r="E20" i="499" s="1"/>
  <c r="E21" i="499" s="1"/>
  <c r="C19" i="499"/>
  <c r="C20" i="499" s="1"/>
  <c r="B19" i="499"/>
  <c r="B20" i="499" s="1"/>
  <c r="B21" i="499" s="1"/>
  <c r="F19" i="497"/>
  <c r="F20" i="497" s="1"/>
  <c r="F21" i="497" s="1"/>
  <c r="E19" i="497"/>
  <c r="E20" i="497" s="1"/>
  <c r="E21" i="497" s="1"/>
  <c r="C19" i="497"/>
  <c r="C20" i="497" s="1"/>
  <c r="C21" i="497" s="1"/>
  <c r="B19" i="497"/>
  <c r="B20" i="497" s="1"/>
  <c r="B21" i="497" s="1"/>
  <c r="F17" i="495"/>
  <c r="E17" i="495"/>
  <c r="C17" i="495"/>
  <c r="B17" i="495"/>
  <c r="F8" i="495"/>
  <c r="E8" i="495"/>
  <c r="C8" i="495"/>
  <c r="B8" i="495"/>
  <c r="F314" i="493"/>
  <c r="E314" i="493"/>
  <c r="C314" i="493"/>
  <c r="B314" i="493"/>
  <c r="F311" i="493"/>
  <c r="E311" i="493"/>
  <c r="C311" i="493"/>
  <c r="B311" i="493"/>
  <c r="F296" i="493"/>
  <c r="E296" i="493"/>
  <c r="C296" i="493"/>
  <c r="B296" i="493"/>
  <c r="F261" i="493"/>
  <c r="E261" i="493"/>
  <c r="C261" i="493"/>
  <c r="B261" i="493"/>
  <c r="F246" i="493"/>
  <c r="E246" i="493"/>
  <c r="C246" i="493"/>
  <c r="B246" i="493"/>
  <c r="F239" i="493"/>
  <c r="E239" i="493"/>
  <c r="C239" i="493"/>
  <c r="B239" i="493"/>
  <c r="F237" i="493"/>
  <c r="E237" i="493"/>
  <c r="C237" i="493"/>
  <c r="B237" i="493"/>
  <c r="F231" i="493"/>
  <c r="E231" i="493"/>
  <c r="C231" i="493"/>
  <c r="B231" i="493"/>
  <c r="F210" i="493"/>
  <c r="E210" i="493"/>
  <c r="C210" i="493"/>
  <c r="B210" i="493"/>
  <c r="F157" i="493"/>
  <c r="E157" i="493"/>
  <c r="C157" i="493"/>
  <c r="B157" i="493"/>
  <c r="F121" i="493"/>
  <c r="E121" i="493"/>
  <c r="C121" i="493"/>
  <c r="B121" i="493"/>
  <c r="F108" i="493"/>
  <c r="E108" i="493"/>
  <c r="C108" i="493"/>
  <c r="B108" i="493"/>
  <c r="F106" i="493"/>
  <c r="E106" i="493"/>
  <c r="C106" i="493"/>
  <c r="B106" i="493"/>
  <c r="F103" i="493"/>
  <c r="E103" i="493"/>
  <c r="C103" i="493"/>
  <c r="B103" i="493"/>
  <c r="F91" i="493"/>
  <c r="E91" i="493"/>
  <c r="C91" i="493"/>
  <c r="B91" i="493"/>
  <c r="F68" i="493"/>
  <c r="E68" i="493"/>
  <c r="C68" i="493"/>
  <c r="B68" i="493"/>
  <c r="G13" i="491"/>
  <c r="G14" i="491" s="1"/>
  <c r="G15" i="491" s="1"/>
  <c r="F13" i="491"/>
  <c r="F14" i="491" s="1"/>
  <c r="F15" i="491" s="1"/>
  <c r="E13" i="491"/>
  <c r="E14" i="491" s="1"/>
  <c r="E15" i="491" s="1"/>
  <c r="C13" i="491"/>
  <c r="C14" i="491" s="1"/>
  <c r="B13" i="491"/>
  <c r="B14" i="491" s="1"/>
  <c r="B15" i="491" s="1"/>
  <c r="F10" i="489"/>
  <c r="E10" i="489"/>
  <c r="C10" i="489"/>
  <c r="B10" i="489"/>
  <c r="F8" i="489"/>
  <c r="E8" i="489"/>
  <c r="C8" i="489"/>
  <c r="B8" i="489"/>
  <c r="G10" i="487"/>
  <c r="G11" i="487" s="1"/>
  <c r="G12" i="487" s="1"/>
  <c r="F10" i="487"/>
  <c r="F11" i="487" s="1"/>
  <c r="F12" i="487" s="1"/>
  <c r="E10" i="487"/>
  <c r="E11" i="487" s="1"/>
  <c r="E12" i="487" s="1"/>
  <c r="C10" i="487"/>
  <c r="C11" i="487" s="1"/>
  <c r="C12" i="487" s="1"/>
  <c r="B10" i="487"/>
  <c r="B11" i="487" s="1"/>
  <c r="B12" i="487" s="1"/>
  <c r="G168" i="485"/>
  <c r="F168" i="485"/>
  <c r="E168" i="485"/>
  <c r="C168" i="485"/>
  <c r="B168" i="485"/>
  <c r="G166" i="485"/>
  <c r="F166" i="485"/>
  <c r="E166" i="485"/>
  <c r="C166" i="485"/>
  <c r="B166" i="485"/>
  <c r="G131" i="485"/>
  <c r="F131" i="485"/>
  <c r="E131" i="485"/>
  <c r="C131" i="485"/>
  <c r="B131" i="485"/>
  <c r="G120" i="485"/>
  <c r="F120" i="485"/>
  <c r="E120" i="485"/>
  <c r="C120" i="485"/>
  <c r="B120" i="485"/>
  <c r="G113" i="485"/>
  <c r="F113" i="485"/>
  <c r="E113" i="485"/>
  <c r="C113" i="485"/>
  <c r="B113" i="485"/>
  <c r="G107" i="485"/>
  <c r="F107" i="485"/>
  <c r="E107" i="485"/>
  <c r="C107" i="485"/>
  <c r="B107" i="485"/>
  <c r="G54" i="485"/>
  <c r="F54" i="485"/>
  <c r="E54" i="485"/>
  <c r="C54" i="485"/>
  <c r="B54" i="485"/>
  <c r="G20" i="485"/>
  <c r="F20" i="485"/>
  <c r="E20" i="485"/>
  <c r="C20" i="485"/>
  <c r="B20" i="485"/>
  <c r="G8" i="485"/>
  <c r="F8" i="485"/>
  <c r="E8" i="485"/>
  <c r="C8" i="485"/>
  <c r="B8" i="485"/>
  <c r="E9" i="483"/>
  <c r="E10" i="483" s="1"/>
  <c r="E11" i="483" s="1"/>
  <c r="C9" i="483"/>
  <c r="C10" i="483" s="1"/>
  <c r="B9" i="483"/>
  <c r="B10" i="483" s="1"/>
  <c r="B11" i="483" s="1"/>
  <c r="H9" i="481"/>
  <c r="H10" i="481" s="1"/>
  <c r="H11" i="481" s="1"/>
  <c r="G9" i="481"/>
  <c r="G10" i="481" s="1"/>
  <c r="G11" i="481" s="1"/>
  <c r="F9" i="481"/>
  <c r="F10" i="481" s="1"/>
  <c r="F11" i="481" s="1"/>
  <c r="E9" i="481"/>
  <c r="E10" i="481" s="1"/>
  <c r="E11" i="481" s="1"/>
  <c r="C9" i="481"/>
  <c r="C10" i="481" s="1"/>
  <c r="B9" i="481"/>
  <c r="B10" i="481" s="1"/>
  <c r="B11" i="481" s="1"/>
  <c r="E10" i="479"/>
  <c r="C10" i="479"/>
  <c r="B10" i="479"/>
  <c r="E8" i="479"/>
  <c r="C8" i="479"/>
  <c r="B8" i="479"/>
  <c r="I10" i="477"/>
  <c r="H10" i="477"/>
  <c r="G10" i="477"/>
  <c r="F10" i="477"/>
  <c r="E10" i="477"/>
  <c r="C10" i="477"/>
  <c r="B10" i="477"/>
  <c r="I8" i="477"/>
  <c r="H8" i="477"/>
  <c r="G8" i="477"/>
  <c r="F8" i="477"/>
  <c r="E8" i="477"/>
  <c r="C8" i="477"/>
  <c r="B8" i="477"/>
  <c r="L8" i="475"/>
  <c r="L9" i="475" s="1"/>
  <c r="L10" i="475" s="1"/>
  <c r="K8" i="475"/>
  <c r="K9" i="475" s="1"/>
  <c r="K10" i="475" s="1"/>
  <c r="J8" i="475"/>
  <c r="J9" i="475" s="1"/>
  <c r="J10" i="475" s="1"/>
  <c r="I8" i="475"/>
  <c r="I9" i="475" s="1"/>
  <c r="I10" i="475" s="1"/>
  <c r="H8" i="475"/>
  <c r="H9" i="475" s="1"/>
  <c r="H10" i="475" s="1"/>
  <c r="G8" i="475"/>
  <c r="G9" i="475" s="1"/>
  <c r="G10" i="475" s="1"/>
  <c r="F8" i="475"/>
  <c r="F9" i="475" s="1"/>
  <c r="F10" i="475" s="1"/>
  <c r="E8" i="475"/>
  <c r="E9" i="475" s="1"/>
  <c r="E10" i="475" s="1"/>
  <c r="C8" i="475"/>
  <c r="C9" i="475" s="1"/>
  <c r="C10" i="475" s="1"/>
  <c r="B8" i="475"/>
  <c r="B9" i="475" s="1"/>
  <c r="B10" i="475" s="1"/>
  <c r="L57" i="473"/>
  <c r="K57" i="473"/>
  <c r="J57" i="473"/>
  <c r="I57" i="473"/>
  <c r="H57" i="473"/>
  <c r="G57" i="473"/>
  <c r="F57" i="473"/>
  <c r="E57" i="473"/>
  <c r="C57" i="473"/>
  <c r="B57" i="473"/>
  <c r="L22" i="473"/>
  <c r="K22" i="473"/>
  <c r="J22" i="473"/>
  <c r="I22" i="473"/>
  <c r="H22" i="473"/>
  <c r="G22" i="473"/>
  <c r="F22" i="473"/>
  <c r="E22" i="473"/>
  <c r="C22" i="473"/>
  <c r="B22" i="473"/>
  <c r="L19" i="473"/>
  <c r="K19" i="473"/>
  <c r="J19" i="473"/>
  <c r="I19" i="473"/>
  <c r="H19" i="473"/>
  <c r="G19" i="473"/>
  <c r="F19" i="473"/>
  <c r="E19" i="473"/>
  <c r="C19" i="473"/>
  <c r="B19" i="473"/>
  <c r="L16" i="473"/>
  <c r="K16" i="473"/>
  <c r="J16" i="473"/>
  <c r="I16" i="473"/>
  <c r="H16" i="473"/>
  <c r="G16" i="473"/>
  <c r="F16" i="473"/>
  <c r="E16" i="473"/>
  <c r="C16" i="473"/>
  <c r="B16" i="473"/>
  <c r="H34" i="471"/>
  <c r="G34" i="471"/>
  <c r="F34" i="471"/>
  <c r="E34" i="471"/>
  <c r="C34" i="471"/>
  <c r="B34" i="471"/>
  <c r="H32" i="471"/>
  <c r="G32" i="471"/>
  <c r="F32" i="471"/>
  <c r="E32" i="471"/>
  <c r="C32" i="471"/>
  <c r="B32" i="471"/>
  <c r="H12" i="471"/>
  <c r="G12" i="471"/>
  <c r="F12" i="471"/>
  <c r="E12" i="471"/>
  <c r="C12" i="471"/>
  <c r="B12" i="471"/>
  <c r="H35" i="469"/>
  <c r="G35" i="469"/>
  <c r="F35" i="469"/>
  <c r="E35" i="469"/>
  <c r="C35" i="469"/>
  <c r="B35" i="469"/>
  <c r="H32" i="469"/>
  <c r="G32" i="469"/>
  <c r="F32" i="469"/>
  <c r="E32" i="469"/>
  <c r="C32" i="469"/>
  <c r="B32" i="469"/>
  <c r="H21" i="469"/>
  <c r="G21" i="469"/>
  <c r="F21" i="469"/>
  <c r="E21" i="469"/>
  <c r="C21" i="469"/>
  <c r="B21" i="469"/>
  <c r="H19" i="469"/>
  <c r="G19" i="469"/>
  <c r="F19" i="469"/>
  <c r="E19" i="469"/>
  <c r="C19" i="469"/>
  <c r="B19" i="469"/>
  <c r="H16" i="469"/>
  <c r="G16" i="469"/>
  <c r="F16" i="469"/>
  <c r="E16" i="469"/>
  <c r="C16" i="469"/>
  <c r="B16" i="469"/>
  <c r="H14" i="469"/>
  <c r="G14" i="469"/>
  <c r="F14" i="469"/>
  <c r="E14" i="469"/>
  <c r="C14" i="469"/>
  <c r="B14" i="469"/>
  <c r="F34" i="467"/>
  <c r="E34" i="467"/>
  <c r="C34" i="467"/>
  <c r="B34" i="467"/>
  <c r="F32" i="467"/>
  <c r="E32" i="467"/>
  <c r="C32" i="467"/>
  <c r="B32" i="467"/>
  <c r="F25" i="467"/>
  <c r="E25" i="467"/>
  <c r="C25" i="467"/>
  <c r="B25" i="467"/>
  <c r="F23" i="467"/>
  <c r="E23" i="467"/>
  <c r="C23" i="467"/>
  <c r="B23" i="467"/>
  <c r="F13" i="467"/>
  <c r="E13" i="467"/>
  <c r="C13" i="467"/>
  <c r="B13" i="467"/>
  <c r="F8" i="467"/>
  <c r="E8" i="467"/>
  <c r="C8" i="467"/>
  <c r="B8" i="467"/>
  <c r="L34" i="465"/>
  <c r="K34" i="465"/>
  <c r="J34" i="465"/>
  <c r="I34" i="465"/>
  <c r="H34" i="465"/>
  <c r="G34" i="465"/>
  <c r="F34" i="465"/>
  <c r="E34" i="465"/>
  <c r="C34" i="465"/>
  <c r="B34" i="465"/>
  <c r="L32" i="465"/>
  <c r="K32" i="465"/>
  <c r="J32" i="465"/>
  <c r="I32" i="465"/>
  <c r="H32" i="465"/>
  <c r="G32" i="465"/>
  <c r="F32" i="465"/>
  <c r="E32" i="465"/>
  <c r="C32" i="465"/>
  <c r="B32" i="465"/>
  <c r="L25" i="465"/>
  <c r="K25" i="465"/>
  <c r="J25" i="465"/>
  <c r="I25" i="465"/>
  <c r="H25" i="465"/>
  <c r="G25" i="465"/>
  <c r="F25" i="465"/>
  <c r="E25" i="465"/>
  <c r="C25" i="465"/>
  <c r="B25" i="465"/>
  <c r="L23" i="465"/>
  <c r="K23" i="465"/>
  <c r="J23" i="465"/>
  <c r="I23" i="465"/>
  <c r="H23" i="465"/>
  <c r="G23" i="465"/>
  <c r="F23" i="465"/>
  <c r="E23" i="465"/>
  <c r="C23" i="465"/>
  <c r="B23" i="465"/>
  <c r="L13" i="465"/>
  <c r="K13" i="465"/>
  <c r="J13" i="465"/>
  <c r="I13" i="465"/>
  <c r="H13" i="465"/>
  <c r="G13" i="465"/>
  <c r="F13" i="465"/>
  <c r="E13" i="465"/>
  <c r="C13" i="465"/>
  <c r="B13" i="465"/>
  <c r="L8" i="465"/>
  <c r="K8" i="465"/>
  <c r="J8" i="465"/>
  <c r="I8" i="465"/>
  <c r="H8" i="465"/>
  <c r="G8" i="465"/>
  <c r="F8" i="465"/>
  <c r="E8" i="465"/>
  <c r="C8" i="465"/>
  <c r="B8" i="465"/>
  <c r="E61" i="463"/>
  <c r="C61" i="463"/>
  <c r="B61" i="463"/>
  <c r="E50" i="463"/>
  <c r="C50" i="463"/>
  <c r="B50" i="463"/>
  <c r="E48" i="463"/>
  <c r="C48" i="463"/>
  <c r="B48" i="463"/>
  <c r="E42" i="463"/>
  <c r="C42" i="463"/>
  <c r="B42" i="463"/>
  <c r="E8" i="463"/>
  <c r="C8" i="463"/>
  <c r="B8" i="463"/>
  <c r="J61" i="461"/>
  <c r="I61" i="461"/>
  <c r="H61" i="461"/>
  <c r="G61" i="461"/>
  <c r="F61" i="461"/>
  <c r="E61" i="461"/>
  <c r="C61" i="461"/>
  <c r="B61" i="461"/>
  <c r="J50" i="461"/>
  <c r="I50" i="461"/>
  <c r="H50" i="461"/>
  <c r="G50" i="461"/>
  <c r="F50" i="461"/>
  <c r="E50" i="461"/>
  <c r="C50" i="461"/>
  <c r="B50" i="461"/>
  <c r="J48" i="461"/>
  <c r="I48" i="461"/>
  <c r="H48" i="461"/>
  <c r="G48" i="461"/>
  <c r="F48" i="461"/>
  <c r="E48" i="461"/>
  <c r="C48" i="461"/>
  <c r="B48" i="461"/>
  <c r="J42" i="461"/>
  <c r="I42" i="461"/>
  <c r="H42" i="461"/>
  <c r="G42" i="461"/>
  <c r="F42" i="461"/>
  <c r="E42" i="461"/>
  <c r="C42" i="461"/>
  <c r="B42" i="461"/>
  <c r="J8" i="461"/>
  <c r="I8" i="461"/>
  <c r="H8" i="461"/>
  <c r="G8" i="461"/>
  <c r="F8" i="461"/>
  <c r="E8" i="461"/>
  <c r="C8" i="461"/>
  <c r="B8" i="461"/>
  <c r="J10" i="459"/>
  <c r="J11" i="459" s="1"/>
  <c r="J12" i="459" s="1"/>
  <c r="I10" i="459"/>
  <c r="I11" i="459" s="1"/>
  <c r="I12" i="459" s="1"/>
  <c r="H10" i="459"/>
  <c r="H11" i="459" s="1"/>
  <c r="H12" i="459" s="1"/>
  <c r="G10" i="459"/>
  <c r="G11" i="459" s="1"/>
  <c r="G12" i="459" s="1"/>
  <c r="F10" i="459"/>
  <c r="F11" i="459" s="1"/>
  <c r="F12" i="459" s="1"/>
  <c r="E10" i="459"/>
  <c r="E11" i="459" s="1"/>
  <c r="E12" i="459" s="1"/>
  <c r="C10" i="459"/>
  <c r="C11" i="459" s="1"/>
  <c r="C12" i="459" s="1"/>
  <c r="B10" i="459"/>
  <c r="B11" i="459" s="1"/>
  <c r="B12" i="459" s="1"/>
  <c r="F13" i="457"/>
  <c r="F14" i="457" s="1"/>
  <c r="F15" i="457" s="1"/>
  <c r="E13" i="457"/>
  <c r="E14" i="457" s="1"/>
  <c r="E15" i="457" s="1"/>
  <c r="C13" i="457"/>
  <c r="C14" i="457" s="1"/>
  <c r="C15" i="457" s="1"/>
  <c r="B13" i="457"/>
  <c r="B14" i="457" s="1"/>
  <c r="B15" i="457" s="1"/>
  <c r="L13" i="455"/>
  <c r="L14" i="455" s="1"/>
  <c r="L15" i="455" s="1"/>
  <c r="K13" i="455"/>
  <c r="K14" i="455" s="1"/>
  <c r="K15" i="455" s="1"/>
  <c r="J13" i="455"/>
  <c r="J14" i="455" s="1"/>
  <c r="J15" i="455" s="1"/>
  <c r="I13" i="455"/>
  <c r="I14" i="455" s="1"/>
  <c r="I15" i="455" s="1"/>
  <c r="H13" i="455"/>
  <c r="H14" i="455" s="1"/>
  <c r="H15" i="455" s="1"/>
  <c r="G13" i="455"/>
  <c r="G14" i="455" s="1"/>
  <c r="G15" i="455" s="1"/>
  <c r="F13" i="455"/>
  <c r="F14" i="455" s="1"/>
  <c r="F15" i="455" s="1"/>
  <c r="E13" i="455"/>
  <c r="E14" i="455" s="1"/>
  <c r="E15" i="455" s="1"/>
  <c r="C13" i="455"/>
  <c r="C14" i="455" s="1"/>
  <c r="C15" i="455" s="1"/>
  <c r="B13" i="455"/>
  <c r="B14" i="455" s="1"/>
  <c r="B15" i="455" s="1"/>
  <c r="M38" i="453"/>
  <c r="M39" i="453" s="1"/>
  <c r="M40" i="453" s="1"/>
  <c r="L38" i="453"/>
  <c r="L39" i="453" s="1"/>
  <c r="L40" i="453" s="1"/>
  <c r="K38" i="453"/>
  <c r="K39" i="453" s="1"/>
  <c r="K40" i="453" s="1"/>
  <c r="J38" i="453"/>
  <c r="J39" i="453" s="1"/>
  <c r="J40" i="453" s="1"/>
  <c r="I38" i="453"/>
  <c r="I39" i="453" s="1"/>
  <c r="I40" i="453" s="1"/>
  <c r="H38" i="453"/>
  <c r="H39" i="453" s="1"/>
  <c r="H40" i="453" s="1"/>
  <c r="G38" i="453"/>
  <c r="G39" i="453" s="1"/>
  <c r="G40" i="453" s="1"/>
  <c r="F38" i="453"/>
  <c r="F39" i="453" s="1"/>
  <c r="F40" i="453" s="1"/>
  <c r="E38" i="453"/>
  <c r="E39" i="453" s="1"/>
  <c r="E40" i="453" s="1"/>
  <c r="C38" i="453"/>
  <c r="C39" i="453" s="1"/>
  <c r="C40" i="453" s="1"/>
  <c r="B38" i="453"/>
  <c r="J62" i="451"/>
  <c r="I62" i="451"/>
  <c r="H62" i="451"/>
  <c r="G62" i="451"/>
  <c r="F62" i="451"/>
  <c r="E62" i="451"/>
  <c r="C62" i="451"/>
  <c r="B62" i="451"/>
  <c r="J53" i="451"/>
  <c r="I53" i="451"/>
  <c r="H53" i="451"/>
  <c r="G53" i="451"/>
  <c r="F53" i="451"/>
  <c r="E53" i="451"/>
  <c r="C53" i="451"/>
  <c r="B53" i="451"/>
  <c r="J50" i="451"/>
  <c r="I50" i="451"/>
  <c r="H50" i="451"/>
  <c r="G50" i="451"/>
  <c r="F50" i="451"/>
  <c r="E50" i="451"/>
  <c r="C50" i="451"/>
  <c r="B50" i="451"/>
  <c r="J42" i="451"/>
  <c r="I42" i="451"/>
  <c r="H42" i="451"/>
  <c r="G42" i="451"/>
  <c r="F42" i="451"/>
  <c r="E42" i="451"/>
  <c r="C42" i="451"/>
  <c r="B42" i="451"/>
  <c r="I9" i="449"/>
  <c r="I10" i="449" s="1"/>
  <c r="I11" i="449" s="1"/>
  <c r="H9" i="449"/>
  <c r="H10" i="449" s="1"/>
  <c r="H11" i="449" s="1"/>
  <c r="G9" i="449"/>
  <c r="G10" i="449" s="1"/>
  <c r="G11" i="449" s="1"/>
  <c r="F9" i="449"/>
  <c r="F10" i="449" s="1"/>
  <c r="F11" i="449" s="1"/>
  <c r="E9" i="449"/>
  <c r="E10" i="449" s="1"/>
  <c r="E11" i="449" s="1"/>
  <c r="C9" i="449"/>
  <c r="B9" i="449"/>
  <c r="B10" i="449" s="1"/>
  <c r="B11" i="449" s="1"/>
  <c r="F9" i="447"/>
  <c r="F10" i="447" s="1"/>
  <c r="F11" i="447" s="1"/>
  <c r="E9" i="447"/>
  <c r="E10" i="447" s="1"/>
  <c r="E11" i="447" s="1"/>
  <c r="C9" i="447"/>
  <c r="B9" i="447"/>
  <c r="B10" i="447" s="1"/>
  <c r="B11" i="447" s="1"/>
  <c r="I37" i="445"/>
  <c r="H37" i="445"/>
  <c r="G37" i="445"/>
  <c r="F37" i="445"/>
  <c r="E37" i="445"/>
  <c r="C37" i="445"/>
  <c r="B37" i="445"/>
  <c r="I32" i="445"/>
  <c r="H32" i="445"/>
  <c r="G32" i="445"/>
  <c r="F32" i="445"/>
  <c r="E32" i="445"/>
  <c r="C32" i="445"/>
  <c r="B32" i="445"/>
  <c r="I29" i="445"/>
  <c r="H29" i="445"/>
  <c r="G29" i="445"/>
  <c r="F29" i="445"/>
  <c r="E29" i="445"/>
  <c r="C29" i="445"/>
  <c r="B29" i="445"/>
  <c r="I9" i="445"/>
  <c r="H9" i="445"/>
  <c r="G9" i="445"/>
  <c r="F9" i="445"/>
  <c r="E9" i="445"/>
  <c r="C9" i="445"/>
  <c r="B9" i="445"/>
  <c r="G63" i="443"/>
  <c r="F63" i="443"/>
  <c r="E63" i="443"/>
  <c r="C63" i="443"/>
  <c r="B63" i="443"/>
  <c r="G60" i="443"/>
  <c r="F60" i="443"/>
  <c r="E60" i="443"/>
  <c r="C60" i="443"/>
  <c r="B60" i="443"/>
  <c r="G57" i="443"/>
  <c r="F57" i="443"/>
  <c r="E57" i="443"/>
  <c r="C57" i="443"/>
  <c r="B57" i="443"/>
  <c r="G8" i="443"/>
  <c r="F8" i="443"/>
  <c r="E8" i="443"/>
  <c r="C8" i="443"/>
  <c r="B8" i="443"/>
  <c r="E13" i="441"/>
  <c r="E14" i="441" s="1"/>
  <c r="E15" i="441" s="1"/>
  <c r="C13" i="441"/>
  <c r="C14" i="441" s="1"/>
  <c r="B13" i="441"/>
  <c r="B14" i="441" s="1"/>
  <c r="B15" i="441" s="1"/>
  <c r="E10" i="439"/>
  <c r="E11" i="439" s="1"/>
  <c r="E12" i="439" s="1"/>
  <c r="C10" i="439"/>
  <c r="C11" i="439" s="1"/>
  <c r="B10" i="439"/>
  <c r="B11" i="439" s="1"/>
  <c r="B12" i="439" s="1"/>
  <c r="E10" i="437"/>
  <c r="E11" i="437" s="1"/>
  <c r="E12" i="437" s="1"/>
  <c r="C10" i="437"/>
  <c r="B10" i="437"/>
  <c r="B11" i="437" s="1"/>
  <c r="B12" i="437" s="1"/>
  <c r="F10" i="435"/>
  <c r="F11" i="435" s="1"/>
  <c r="F12" i="435" s="1"/>
  <c r="E10" i="435"/>
  <c r="E11" i="435" s="1"/>
  <c r="E12" i="435" s="1"/>
  <c r="C10" i="435"/>
  <c r="C11" i="435" s="1"/>
  <c r="B10" i="435"/>
  <c r="B11" i="435" s="1"/>
  <c r="B12" i="435" s="1"/>
  <c r="E306" i="433"/>
  <c r="C306" i="433"/>
  <c r="B306" i="433"/>
  <c r="E303" i="433"/>
  <c r="C303" i="433"/>
  <c r="B303" i="433"/>
  <c r="E289" i="433"/>
  <c r="C289" i="433"/>
  <c r="B289" i="433"/>
  <c r="E254" i="433"/>
  <c r="C254" i="433"/>
  <c r="B254" i="433"/>
  <c r="E243" i="433"/>
  <c r="C243" i="433"/>
  <c r="B243" i="433"/>
  <c r="E236" i="433"/>
  <c r="C236" i="433"/>
  <c r="B236" i="433"/>
  <c r="E234" i="433"/>
  <c r="C234" i="433"/>
  <c r="B234" i="433"/>
  <c r="E228" i="433"/>
  <c r="C228" i="433"/>
  <c r="B228" i="433"/>
  <c r="E207" i="433"/>
  <c r="C207" i="433"/>
  <c r="B207" i="433"/>
  <c r="E154" i="433"/>
  <c r="C154" i="433"/>
  <c r="B154" i="433"/>
  <c r="E120" i="433"/>
  <c r="C120" i="433"/>
  <c r="B120" i="433"/>
  <c r="E107" i="433"/>
  <c r="C107" i="433"/>
  <c r="B107" i="433"/>
  <c r="E105" i="433"/>
  <c r="C105" i="433"/>
  <c r="B105" i="433"/>
  <c r="E103" i="433"/>
  <c r="C103" i="433"/>
  <c r="B103" i="433"/>
  <c r="E91" i="433"/>
  <c r="C91" i="433"/>
  <c r="B91" i="433"/>
  <c r="E68" i="433"/>
  <c r="C68" i="433"/>
  <c r="B68" i="433"/>
  <c r="E13" i="431"/>
  <c r="C13" i="431"/>
  <c r="B13" i="431"/>
  <c r="E11" i="431"/>
  <c r="C11" i="431"/>
  <c r="B11" i="431"/>
  <c r="E9" i="431"/>
  <c r="C9" i="431"/>
  <c r="B9" i="431"/>
  <c r="E13" i="429"/>
  <c r="C13" i="429"/>
  <c r="B13" i="429"/>
  <c r="E11" i="429"/>
  <c r="C11" i="429"/>
  <c r="B11" i="429"/>
  <c r="E9" i="429"/>
  <c r="C9" i="429"/>
  <c r="B9" i="429"/>
  <c r="E13" i="427"/>
  <c r="C13" i="427"/>
  <c r="B13" i="427"/>
  <c r="E11" i="427"/>
  <c r="C11" i="427"/>
  <c r="B11" i="427"/>
  <c r="E9" i="427"/>
  <c r="C9" i="427"/>
  <c r="B9" i="427"/>
  <c r="G18" i="425"/>
  <c r="F18" i="425"/>
  <c r="E18" i="425"/>
  <c r="C18" i="425"/>
  <c r="B18" i="425"/>
  <c r="G16" i="425"/>
  <c r="F16" i="425"/>
  <c r="E16" i="425"/>
  <c r="C16" i="425"/>
  <c r="B16" i="425"/>
  <c r="G12" i="425"/>
  <c r="F12" i="425"/>
  <c r="E12" i="425"/>
  <c r="C12" i="425"/>
  <c r="B12" i="425"/>
  <c r="G18" i="423"/>
  <c r="F18" i="423"/>
  <c r="E18" i="423"/>
  <c r="C18" i="423"/>
  <c r="B18" i="423"/>
  <c r="G16" i="423"/>
  <c r="F16" i="423"/>
  <c r="E16" i="423"/>
  <c r="C16" i="423"/>
  <c r="B16" i="423"/>
  <c r="G12" i="423"/>
  <c r="F12" i="423"/>
  <c r="E12" i="423"/>
  <c r="C12" i="423"/>
  <c r="B12" i="423"/>
  <c r="F23" i="421"/>
  <c r="E23" i="421"/>
  <c r="C23" i="421"/>
  <c r="B23" i="421"/>
  <c r="F10" i="421"/>
  <c r="E10" i="421"/>
  <c r="C10" i="421"/>
  <c r="B10" i="421"/>
  <c r="H43" i="419"/>
  <c r="G43" i="419"/>
  <c r="F43" i="419"/>
  <c r="E43" i="419"/>
  <c r="C43" i="419"/>
  <c r="B43" i="419"/>
  <c r="H8" i="419"/>
  <c r="G8" i="419"/>
  <c r="F8" i="419"/>
  <c r="E8" i="419"/>
  <c r="C8" i="419"/>
  <c r="B8" i="419"/>
  <c r="I13" i="417"/>
  <c r="I14" i="417" s="1"/>
  <c r="I15" i="417" s="1"/>
  <c r="H13" i="417"/>
  <c r="H14" i="417" s="1"/>
  <c r="H15" i="417" s="1"/>
  <c r="G13" i="417"/>
  <c r="G14" i="417" s="1"/>
  <c r="G15" i="417" s="1"/>
  <c r="F13" i="417"/>
  <c r="F14" i="417" s="1"/>
  <c r="F15" i="417" s="1"/>
  <c r="E13" i="417"/>
  <c r="E14" i="417" s="1"/>
  <c r="E15" i="417" s="1"/>
  <c r="C13" i="417"/>
  <c r="B13" i="417"/>
  <c r="B14" i="417" s="1"/>
  <c r="B15" i="417" s="1"/>
  <c r="E9" i="415"/>
  <c r="E10" i="415" s="1"/>
  <c r="E11" i="415" s="1"/>
  <c r="C9" i="415"/>
  <c r="C10" i="415" s="1"/>
  <c r="B9" i="415"/>
  <c r="B10" i="415" s="1"/>
  <c r="B11" i="415" s="1"/>
  <c r="E9" i="413"/>
  <c r="E10" i="413" s="1"/>
  <c r="E11" i="413" s="1"/>
  <c r="C9" i="413"/>
  <c r="C10" i="413" s="1"/>
  <c r="C11" i="413" s="1"/>
  <c r="B9" i="413"/>
  <c r="B10" i="413" s="1"/>
  <c r="B11" i="413" s="1"/>
  <c r="F8" i="411"/>
  <c r="F9" i="411" s="1"/>
  <c r="F10" i="411" s="1"/>
  <c r="E8" i="411"/>
  <c r="E9" i="411" s="1"/>
  <c r="E10" i="411" s="1"/>
  <c r="C8" i="411"/>
  <c r="B8" i="411"/>
  <c r="B9" i="411" s="1"/>
  <c r="B10" i="411" s="1"/>
  <c r="E13" i="409"/>
  <c r="E14" i="409" s="1"/>
  <c r="E15" i="409" s="1"/>
  <c r="C13" i="409"/>
  <c r="B13" i="409"/>
  <c r="B14" i="409" s="1"/>
  <c r="B15" i="409" s="1"/>
  <c r="G13" i="407"/>
  <c r="G14" i="407" s="1"/>
  <c r="G15" i="407" s="1"/>
  <c r="F13" i="407"/>
  <c r="F14" i="407" s="1"/>
  <c r="F15" i="407" s="1"/>
  <c r="E13" i="407"/>
  <c r="E14" i="407" s="1"/>
  <c r="E15" i="407" s="1"/>
  <c r="C13" i="407"/>
  <c r="B13" i="407"/>
  <c r="B14" i="407" s="1"/>
  <c r="B15" i="407" s="1"/>
  <c r="G33" i="405"/>
  <c r="F33" i="405"/>
  <c r="E33" i="405"/>
  <c r="C33" i="405"/>
  <c r="B33" i="405"/>
  <c r="G12" i="405"/>
  <c r="F12" i="405"/>
  <c r="E12" i="405"/>
  <c r="C12" i="405"/>
  <c r="B12" i="405"/>
  <c r="I70" i="403"/>
  <c r="H70" i="403"/>
  <c r="G70" i="403"/>
  <c r="F70" i="403"/>
  <c r="E70" i="403"/>
  <c r="C70" i="403"/>
  <c r="B70" i="403"/>
  <c r="I64" i="403"/>
  <c r="H64" i="403"/>
  <c r="G64" i="403"/>
  <c r="F64" i="403"/>
  <c r="E64" i="403"/>
  <c r="C64" i="403"/>
  <c r="B64" i="403"/>
  <c r="I11" i="403"/>
  <c r="H11" i="403"/>
  <c r="G11" i="403"/>
  <c r="F11" i="403"/>
  <c r="E11" i="403"/>
  <c r="C11" i="403"/>
  <c r="B11" i="403"/>
  <c r="I8" i="403"/>
  <c r="H8" i="403"/>
  <c r="G8" i="403"/>
  <c r="F8" i="403"/>
  <c r="E8" i="403"/>
  <c r="C8" i="403"/>
  <c r="B8" i="403"/>
  <c r="E26" i="401"/>
  <c r="C26" i="401"/>
  <c r="B26" i="401"/>
  <c r="E19" i="401"/>
  <c r="C19" i="401"/>
  <c r="B19" i="401"/>
  <c r="E14" i="401"/>
  <c r="C14" i="401"/>
  <c r="B14" i="401"/>
  <c r="E8" i="401"/>
  <c r="C8" i="401"/>
  <c r="B8" i="401"/>
  <c r="H49" i="399"/>
  <c r="G49" i="399"/>
  <c r="F49" i="399"/>
  <c r="E49" i="399"/>
  <c r="C49" i="399"/>
  <c r="B49" i="399"/>
  <c r="H42" i="399"/>
  <c r="G42" i="399"/>
  <c r="F42" i="399"/>
  <c r="E42" i="399"/>
  <c r="C42" i="399"/>
  <c r="B42" i="399"/>
  <c r="I32" i="397"/>
  <c r="H32" i="397"/>
  <c r="G32" i="397"/>
  <c r="F32" i="397"/>
  <c r="E32" i="397"/>
  <c r="C32" i="397"/>
  <c r="B32" i="397"/>
  <c r="I29" i="397"/>
  <c r="H29" i="397"/>
  <c r="G29" i="397"/>
  <c r="F29" i="397"/>
  <c r="E29" i="397"/>
  <c r="C29" i="397"/>
  <c r="B29" i="397"/>
  <c r="I26" i="397"/>
  <c r="H26" i="397"/>
  <c r="G26" i="397"/>
  <c r="F26" i="397"/>
  <c r="E26" i="397"/>
  <c r="C26" i="397"/>
  <c r="B26" i="397"/>
  <c r="I8" i="395"/>
  <c r="I9" i="395" s="1"/>
  <c r="I10" i="395" s="1"/>
  <c r="H8" i="395"/>
  <c r="H9" i="395" s="1"/>
  <c r="H10" i="395" s="1"/>
  <c r="G8" i="395"/>
  <c r="G9" i="395" s="1"/>
  <c r="G10" i="395" s="1"/>
  <c r="F8" i="395"/>
  <c r="F9" i="395" s="1"/>
  <c r="F10" i="395" s="1"/>
  <c r="E8" i="395"/>
  <c r="E9" i="395" s="1"/>
  <c r="E10" i="395" s="1"/>
  <c r="C8" i="395"/>
  <c r="C9" i="395" s="1"/>
  <c r="C10" i="395" s="1"/>
  <c r="B8" i="395"/>
  <c r="B9" i="395" s="1"/>
  <c r="B10" i="395" s="1"/>
  <c r="J73" i="393"/>
  <c r="I73" i="393"/>
  <c r="H73" i="393"/>
  <c r="G73" i="393"/>
  <c r="F73" i="393"/>
  <c r="E73" i="393"/>
  <c r="C73" i="393"/>
  <c r="B73" i="393"/>
  <c r="J67" i="393"/>
  <c r="I67" i="393"/>
  <c r="H67" i="393"/>
  <c r="G67" i="393"/>
  <c r="F67" i="393"/>
  <c r="E67" i="393"/>
  <c r="C67" i="393"/>
  <c r="B67" i="393"/>
  <c r="J64" i="393"/>
  <c r="I64" i="393"/>
  <c r="H64" i="393"/>
  <c r="G64" i="393"/>
  <c r="F64" i="393"/>
  <c r="E64" i="393"/>
  <c r="C64" i="393"/>
  <c r="B64" i="393"/>
  <c r="I73" i="391"/>
  <c r="H73" i="391"/>
  <c r="G73" i="391"/>
  <c r="F73" i="391"/>
  <c r="E73" i="391"/>
  <c r="C73" i="391"/>
  <c r="B73" i="391"/>
  <c r="I67" i="391"/>
  <c r="H67" i="391"/>
  <c r="G67" i="391"/>
  <c r="F67" i="391"/>
  <c r="E67" i="391"/>
  <c r="C67" i="391"/>
  <c r="B67" i="391"/>
  <c r="I64" i="391"/>
  <c r="H64" i="391"/>
  <c r="G64" i="391"/>
  <c r="F64" i="391"/>
  <c r="E64" i="391"/>
  <c r="C64" i="391"/>
  <c r="B64" i="391"/>
  <c r="E9" i="389"/>
  <c r="E10" i="389" s="1"/>
  <c r="E11" i="389" s="1"/>
  <c r="C9" i="389"/>
  <c r="B9" i="389"/>
  <c r="B10" i="389" s="1"/>
  <c r="B11" i="389" s="1"/>
  <c r="G9" i="387"/>
  <c r="G10" i="387" s="1"/>
  <c r="G11" i="387" s="1"/>
  <c r="F9" i="387"/>
  <c r="F10" i="387" s="1"/>
  <c r="F11" i="387" s="1"/>
  <c r="E9" i="387"/>
  <c r="E10" i="387" s="1"/>
  <c r="E11" i="387" s="1"/>
  <c r="C9" i="387"/>
  <c r="C10" i="387" s="1"/>
  <c r="C11" i="387" s="1"/>
  <c r="B9" i="387"/>
  <c r="B10" i="387" s="1"/>
  <c r="B11" i="387" s="1"/>
  <c r="H23" i="385"/>
  <c r="G23" i="385"/>
  <c r="F23" i="385"/>
  <c r="E23" i="385"/>
  <c r="C23" i="385"/>
  <c r="B23" i="385"/>
  <c r="H9" i="385"/>
  <c r="G9" i="385"/>
  <c r="F9" i="385"/>
  <c r="E9" i="385"/>
  <c r="C9" i="385"/>
  <c r="B9" i="385"/>
  <c r="I23" i="383"/>
  <c r="H23" i="383"/>
  <c r="G23" i="383"/>
  <c r="F23" i="383"/>
  <c r="E23" i="383"/>
  <c r="C23" i="383"/>
  <c r="B23" i="383"/>
  <c r="I9" i="383"/>
  <c r="H9" i="383"/>
  <c r="G9" i="383"/>
  <c r="F9" i="383"/>
  <c r="E9" i="383"/>
  <c r="C9" i="383"/>
  <c r="B9" i="383"/>
  <c r="H45" i="381"/>
  <c r="G45" i="381"/>
  <c r="F45" i="381"/>
  <c r="E45" i="381"/>
  <c r="C45" i="381"/>
  <c r="B45" i="381"/>
  <c r="H10" i="381"/>
  <c r="G10" i="381"/>
  <c r="F10" i="381"/>
  <c r="E10" i="381"/>
  <c r="C10" i="381"/>
  <c r="B10" i="381"/>
  <c r="H8" i="381"/>
  <c r="G8" i="381"/>
  <c r="F8" i="381"/>
  <c r="E8" i="381"/>
  <c r="C8" i="381"/>
  <c r="B8" i="381"/>
  <c r="E13" i="379"/>
  <c r="E14" i="379" s="1"/>
  <c r="E15" i="379" s="1"/>
  <c r="C13" i="379"/>
  <c r="B13" i="379"/>
  <c r="B14" i="379" s="1"/>
  <c r="B15" i="379" s="1"/>
  <c r="E13" i="377"/>
  <c r="E14" i="377" s="1"/>
  <c r="E15" i="377" s="1"/>
  <c r="C13" i="377"/>
  <c r="C14" i="377" s="1"/>
  <c r="B13" i="377"/>
  <c r="B14" i="377" s="1"/>
  <c r="B15" i="377" s="1"/>
  <c r="E15" i="375"/>
  <c r="C15" i="375"/>
  <c r="B15" i="375"/>
  <c r="E12" i="375"/>
  <c r="C12" i="375"/>
  <c r="B12" i="375"/>
  <c r="E33" i="373"/>
  <c r="C33" i="373"/>
  <c r="B33" i="373"/>
  <c r="E12" i="373"/>
  <c r="C12" i="373"/>
  <c r="B12" i="373"/>
  <c r="F33" i="371"/>
  <c r="E33" i="371"/>
  <c r="C33" i="371"/>
  <c r="B33" i="371"/>
  <c r="F12" i="371"/>
  <c r="E12" i="371"/>
  <c r="C12" i="371"/>
  <c r="B12" i="371"/>
  <c r="E87" i="369"/>
  <c r="C87" i="369"/>
  <c r="B87" i="369"/>
  <c r="E79" i="369"/>
  <c r="C79" i="369"/>
  <c r="B79" i="369"/>
  <c r="E76" i="369"/>
  <c r="C76" i="369"/>
  <c r="B76" i="369"/>
  <c r="E68" i="369"/>
  <c r="C68" i="369"/>
  <c r="B68" i="369"/>
  <c r="E20" i="367"/>
  <c r="C20" i="367"/>
  <c r="B20" i="367"/>
  <c r="E15" i="367"/>
  <c r="C15" i="367"/>
  <c r="B15" i="367"/>
  <c r="E34" i="365"/>
  <c r="E35" i="365" s="1"/>
  <c r="E36" i="365" s="1"/>
  <c r="C34" i="365"/>
  <c r="C35" i="365" s="1"/>
  <c r="B34" i="365"/>
  <c r="B35" i="365" s="1"/>
  <c r="B36" i="365" s="1"/>
  <c r="F55" i="363"/>
  <c r="E55" i="363"/>
  <c r="C55" i="363"/>
  <c r="B55" i="363"/>
  <c r="F47" i="363"/>
  <c r="E47" i="363"/>
  <c r="C47" i="363"/>
  <c r="B47" i="363"/>
  <c r="F44" i="363"/>
  <c r="E44" i="363"/>
  <c r="C44" i="363"/>
  <c r="B44" i="363"/>
  <c r="F40" i="363"/>
  <c r="E40" i="363"/>
  <c r="C40" i="363"/>
  <c r="B40" i="363"/>
  <c r="F87" i="361"/>
  <c r="E87" i="361"/>
  <c r="C87" i="361"/>
  <c r="B87" i="361"/>
  <c r="F79" i="361"/>
  <c r="E79" i="361"/>
  <c r="C79" i="361"/>
  <c r="B79" i="361"/>
  <c r="F76" i="361"/>
  <c r="E76" i="361"/>
  <c r="C76" i="361"/>
  <c r="B76" i="361"/>
  <c r="F68" i="361"/>
  <c r="E68" i="361"/>
  <c r="C68" i="361"/>
  <c r="B68" i="361"/>
  <c r="F44" i="359"/>
  <c r="E44" i="359"/>
  <c r="C44" i="359"/>
  <c r="B44" i="359"/>
  <c r="F42" i="359"/>
  <c r="E42" i="359"/>
  <c r="C42" i="359"/>
  <c r="B42" i="359"/>
  <c r="E8" i="357"/>
  <c r="E9" i="357" s="1"/>
  <c r="E10" i="357" s="1"/>
  <c r="C8" i="357"/>
  <c r="B8" i="357"/>
  <c r="B9" i="357" s="1"/>
  <c r="B10" i="357" s="1"/>
  <c r="F9" i="355"/>
  <c r="F10" i="355" s="1"/>
  <c r="F11" i="355" s="1"/>
  <c r="E9" i="355"/>
  <c r="E10" i="355" s="1"/>
  <c r="E11" i="355" s="1"/>
  <c r="C9" i="355"/>
  <c r="C10" i="355" s="1"/>
  <c r="B9" i="355"/>
  <c r="B10" i="355" s="1"/>
  <c r="B11" i="355" s="1"/>
  <c r="E9" i="353"/>
  <c r="E10" i="353" s="1"/>
  <c r="E11" i="353" s="1"/>
  <c r="C9" i="353"/>
  <c r="C10" i="353" s="1"/>
  <c r="B9" i="353"/>
  <c r="H9" i="351"/>
  <c r="H10" i="351" s="1"/>
  <c r="H11" i="351" s="1"/>
  <c r="G9" i="351"/>
  <c r="G10" i="351" s="1"/>
  <c r="G11" i="351" s="1"/>
  <c r="F9" i="351"/>
  <c r="F10" i="351" s="1"/>
  <c r="F11" i="351" s="1"/>
  <c r="E9" i="351"/>
  <c r="E10" i="351" s="1"/>
  <c r="E11" i="351" s="1"/>
  <c r="C9" i="351"/>
  <c r="B9" i="351"/>
  <c r="B10" i="351" s="1"/>
  <c r="B11" i="351" s="1"/>
  <c r="F34" i="349"/>
  <c r="E34" i="349"/>
  <c r="C34" i="349"/>
  <c r="B34" i="349"/>
  <c r="F32" i="349"/>
  <c r="E32" i="349"/>
  <c r="C32" i="349"/>
  <c r="B32" i="349"/>
  <c r="F27" i="349"/>
  <c r="E27" i="349"/>
  <c r="C27" i="349"/>
  <c r="B27" i="349"/>
  <c r="F8" i="347"/>
  <c r="F9" i="347" s="1"/>
  <c r="F10" i="347" s="1"/>
  <c r="E8" i="347"/>
  <c r="E9" i="347" s="1"/>
  <c r="E10" i="347" s="1"/>
  <c r="C8" i="347"/>
  <c r="C9" i="347" s="1"/>
  <c r="C10" i="347" s="1"/>
  <c r="B8" i="347"/>
  <c r="B9" i="347" s="1"/>
  <c r="B10" i="347" s="1"/>
  <c r="I9" i="345"/>
  <c r="I10" i="345" s="1"/>
  <c r="I11" i="345" s="1"/>
  <c r="H9" i="345"/>
  <c r="H10" i="345" s="1"/>
  <c r="H11" i="345" s="1"/>
  <c r="G9" i="345"/>
  <c r="G10" i="345" s="1"/>
  <c r="G11" i="345" s="1"/>
  <c r="F9" i="345"/>
  <c r="F10" i="345" s="1"/>
  <c r="F11" i="345" s="1"/>
  <c r="E9" i="345"/>
  <c r="E10" i="345" s="1"/>
  <c r="E11" i="345" s="1"/>
  <c r="C9" i="345"/>
  <c r="B9" i="345"/>
  <c r="B10" i="345" s="1"/>
  <c r="B11" i="345" s="1"/>
  <c r="E9" i="343"/>
  <c r="E10" i="343" s="1"/>
  <c r="E11" i="343" s="1"/>
  <c r="C9" i="343"/>
  <c r="C10" i="343" s="1"/>
  <c r="B9" i="343"/>
  <c r="B10" i="343" s="1"/>
  <c r="B11" i="343" s="1"/>
  <c r="E9" i="341"/>
  <c r="E10" i="341" s="1"/>
  <c r="E11" i="341" s="1"/>
  <c r="C9" i="341"/>
  <c r="C10" i="341" s="1"/>
  <c r="B9" i="341"/>
  <c r="B10" i="341" s="1"/>
  <c r="B11" i="341" s="1"/>
  <c r="E9" i="339"/>
  <c r="E10" i="339" s="1"/>
  <c r="E11" i="339" s="1"/>
  <c r="C9" i="339"/>
  <c r="B9" i="339"/>
  <c r="B10" i="339" s="1"/>
  <c r="B11" i="339" s="1"/>
  <c r="E9" i="337"/>
  <c r="E10" i="337" s="1"/>
  <c r="E11" i="337" s="1"/>
  <c r="C9" i="337"/>
  <c r="C10" i="337" s="1"/>
  <c r="B9" i="337"/>
  <c r="B10" i="337" s="1"/>
  <c r="B11" i="337" s="1"/>
  <c r="G21" i="335"/>
  <c r="G22" i="335" s="1"/>
  <c r="G23" i="335" s="1"/>
  <c r="F21" i="335"/>
  <c r="F22" i="335" s="1"/>
  <c r="F23" i="335" s="1"/>
  <c r="E21" i="335"/>
  <c r="E22" i="335" s="1"/>
  <c r="E23" i="335" s="1"/>
  <c r="C21" i="335"/>
  <c r="B21" i="335"/>
  <c r="B22" i="335" s="1"/>
  <c r="B23" i="335" s="1"/>
  <c r="H21" i="333"/>
  <c r="H22" i="333" s="1"/>
  <c r="H23" i="333" s="1"/>
  <c r="G21" i="333"/>
  <c r="G22" i="333" s="1"/>
  <c r="G23" i="333" s="1"/>
  <c r="F21" i="333"/>
  <c r="F22" i="333" s="1"/>
  <c r="F23" i="333" s="1"/>
  <c r="E21" i="333"/>
  <c r="E22" i="333" s="1"/>
  <c r="E23" i="333" s="1"/>
  <c r="C21" i="333"/>
  <c r="C22" i="333" s="1"/>
  <c r="C23" i="333" s="1"/>
  <c r="B21" i="333"/>
  <c r="B22" i="333" s="1"/>
  <c r="B23" i="333" s="1"/>
  <c r="E21" i="331"/>
  <c r="E22" i="331" s="1"/>
  <c r="E23" i="331" s="1"/>
  <c r="C21" i="331"/>
  <c r="B21" i="331"/>
  <c r="B22" i="331" s="1"/>
  <c r="B23" i="331" s="1"/>
  <c r="E21" i="329"/>
  <c r="E22" i="329" s="1"/>
  <c r="E23" i="329" s="1"/>
  <c r="C21" i="329"/>
  <c r="B21" i="329"/>
  <c r="B22" i="329" s="1"/>
  <c r="B23" i="329" s="1"/>
  <c r="E21" i="327"/>
  <c r="E22" i="327" s="1"/>
  <c r="E23" i="327" s="1"/>
  <c r="C21" i="327"/>
  <c r="C22" i="327" s="1"/>
  <c r="B21" i="327"/>
  <c r="B22" i="327" s="1"/>
  <c r="B23" i="327" s="1"/>
  <c r="E21" i="325"/>
  <c r="E22" i="325" s="1"/>
  <c r="E23" i="325" s="1"/>
  <c r="C21" i="325"/>
  <c r="B21" i="325"/>
  <c r="B22" i="325" s="1"/>
  <c r="B23" i="325" s="1"/>
  <c r="H41" i="323"/>
  <c r="H42" i="323" s="1"/>
  <c r="H43" i="323" s="1"/>
  <c r="G41" i="323"/>
  <c r="G42" i="323" s="1"/>
  <c r="G43" i="323" s="1"/>
  <c r="F41" i="323"/>
  <c r="F42" i="323" s="1"/>
  <c r="F43" i="323" s="1"/>
  <c r="E41" i="323"/>
  <c r="E42" i="323" s="1"/>
  <c r="E43" i="323" s="1"/>
  <c r="C41" i="323"/>
  <c r="C42" i="323" s="1"/>
  <c r="B41" i="323"/>
  <c r="B42" i="323" s="1"/>
  <c r="B43" i="323" s="1"/>
  <c r="E41" i="321"/>
  <c r="E42" i="321" s="1"/>
  <c r="E43" i="321" s="1"/>
  <c r="C41" i="321"/>
  <c r="C42" i="321" s="1"/>
  <c r="C43" i="321" s="1"/>
  <c r="B41" i="321"/>
  <c r="B42" i="321" s="1"/>
  <c r="B43" i="321" s="1"/>
  <c r="E41" i="319"/>
  <c r="E42" i="319" s="1"/>
  <c r="E43" i="319" s="1"/>
  <c r="C41" i="319"/>
  <c r="C42" i="319" s="1"/>
  <c r="C43" i="319" s="1"/>
  <c r="B41" i="319"/>
  <c r="B42" i="319" s="1"/>
  <c r="B43" i="319" s="1"/>
  <c r="E41" i="317"/>
  <c r="E42" i="317" s="1"/>
  <c r="E43" i="317" s="1"/>
  <c r="C41" i="317"/>
  <c r="B41" i="317"/>
  <c r="B42" i="317" s="1"/>
  <c r="B43" i="317" s="1"/>
  <c r="E41" i="315"/>
  <c r="E42" i="315" s="1"/>
  <c r="E43" i="315" s="1"/>
  <c r="C41" i="315"/>
  <c r="C42" i="315" s="1"/>
  <c r="C43" i="315" s="1"/>
  <c r="B41" i="315"/>
  <c r="B42" i="315" s="1"/>
  <c r="B43" i="315" s="1"/>
  <c r="K21" i="313"/>
  <c r="K22" i="313" s="1"/>
  <c r="K23" i="313" s="1"/>
  <c r="J21" i="313"/>
  <c r="J22" i="313" s="1"/>
  <c r="J23" i="313" s="1"/>
  <c r="I21" i="313"/>
  <c r="I22" i="313" s="1"/>
  <c r="I23" i="313" s="1"/>
  <c r="H21" i="313"/>
  <c r="H22" i="313" s="1"/>
  <c r="H23" i="313" s="1"/>
  <c r="G21" i="313"/>
  <c r="G22" i="313" s="1"/>
  <c r="G23" i="313" s="1"/>
  <c r="F21" i="313"/>
  <c r="F22" i="313" s="1"/>
  <c r="F23" i="313" s="1"/>
  <c r="E21" i="313"/>
  <c r="E22" i="313" s="1"/>
  <c r="E23" i="313" s="1"/>
  <c r="C21" i="313"/>
  <c r="C22" i="313" s="1"/>
  <c r="B21" i="313"/>
  <c r="B22" i="313" s="1"/>
  <c r="B23" i="313" s="1"/>
  <c r="E21" i="311"/>
  <c r="E22" i="311" s="1"/>
  <c r="E23" i="311" s="1"/>
  <c r="C21" i="311"/>
  <c r="B21" i="311"/>
  <c r="B22" i="311" s="1"/>
  <c r="B23" i="311" s="1"/>
  <c r="E21" i="309"/>
  <c r="E22" i="309" s="1"/>
  <c r="E23" i="309" s="1"/>
  <c r="C21" i="309"/>
  <c r="B21" i="309"/>
  <c r="B22" i="309" s="1"/>
  <c r="B23" i="309" s="1"/>
  <c r="E21" i="307"/>
  <c r="E22" i="307" s="1"/>
  <c r="E23" i="307" s="1"/>
  <c r="C21" i="307"/>
  <c r="C22" i="307" s="1"/>
  <c r="B21" i="307"/>
  <c r="B22" i="307" s="1"/>
  <c r="B23" i="307" s="1"/>
  <c r="E21" i="305"/>
  <c r="E22" i="305" s="1"/>
  <c r="E23" i="305" s="1"/>
  <c r="C21" i="305"/>
  <c r="C22" i="305" s="1"/>
  <c r="B21" i="305"/>
  <c r="B22" i="305" s="1"/>
  <c r="B23" i="305" s="1"/>
  <c r="G13" i="303"/>
  <c r="G14" i="303" s="1"/>
  <c r="G15" i="303" s="1"/>
  <c r="F13" i="303"/>
  <c r="F14" i="303" s="1"/>
  <c r="F15" i="303" s="1"/>
  <c r="E13" i="303"/>
  <c r="E14" i="303" s="1"/>
  <c r="E15" i="303" s="1"/>
  <c r="C13" i="303"/>
  <c r="C14" i="303" s="1"/>
  <c r="B13" i="303"/>
  <c r="B14" i="303" s="1"/>
  <c r="B15" i="303" s="1"/>
  <c r="E13" i="301"/>
  <c r="E14" i="301" s="1"/>
  <c r="E15" i="301" s="1"/>
  <c r="C13" i="301"/>
  <c r="C14" i="301" s="1"/>
  <c r="B13" i="301"/>
  <c r="B14" i="301" s="1"/>
  <c r="B15" i="301" s="1"/>
  <c r="E13" i="299"/>
  <c r="E14" i="299" s="1"/>
  <c r="E15" i="299" s="1"/>
  <c r="C13" i="299"/>
  <c r="B13" i="299"/>
  <c r="B14" i="299" s="1"/>
  <c r="B15" i="299" s="1"/>
  <c r="E13" i="297"/>
  <c r="E14" i="297" s="1"/>
  <c r="E15" i="297" s="1"/>
  <c r="C13" i="297"/>
  <c r="B13" i="297"/>
  <c r="B14" i="297" s="1"/>
  <c r="B15" i="297" s="1"/>
  <c r="E13" i="295"/>
  <c r="E14" i="295" s="1"/>
  <c r="E15" i="295" s="1"/>
  <c r="C13" i="295"/>
  <c r="C14" i="295" s="1"/>
  <c r="B13" i="295"/>
  <c r="B14" i="295" s="1"/>
  <c r="B15" i="295" s="1"/>
  <c r="H8" i="293"/>
  <c r="H9" i="293" s="1"/>
  <c r="H10" i="293" s="1"/>
  <c r="G8" i="293"/>
  <c r="G9" i="293" s="1"/>
  <c r="G10" i="293" s="1"/>
  <c r="F8" i="293"/>
  <c r="F9" i="293" s="1"/>
  <c r="F10" i="293" s="1"/>
  <c r="E8" i="293"/>
  <c r="E9" i="293" s="1"/>
  <c r="E10" i="293" s="1"/>
  <c r="C8" i="293"/>
  <c r="C9" i="293" s="1"/>
  <c r="B8" i="293"/>
  <c r="B9" i="293" s="1"/>
  <c r="B10" i="293" s="1"/>
  <c r="E8" i="291"/>
  <c r="E9" i="291" s="1"/>
  <c r="E10" i="291" s="1"/>
  <c r="C8" i="291"/>
  <c r="C9" i="291" s="1"/>
  <c r="C10" i="291" s="1"/>
  <c r="B8" i="291"/>
  <c r="B9" i="291" s="1"/>
  <c r="B10" i="291" s="1"/>
  <c r="E8" i="289"/>
  <c r="E9" i="289" s="1"/>
  <c r="E10" i="289" s="1"/>
  <c r="C8" i="289"/>
  <c r="B8" i="289"/>
  <c r="B9" i="289" s="1"/>
  <c r="B10" i="289" s="1"/>
  <c r="E8" i="287"/>
  <c r="E9" i="287" s="1"/>
  <c r="E10" i="287" s="1"/>
  <c r="C8" i="287"/>
  <c r="B8" i="287"/>
  <c r="B9" i="287" s="1"/>
  <c r="B10" i="287" s="1"/>
  <c r="F8" i="285"/>
  <c r="F9" i="285" s="1"/>
  <c r="F10" i="285" s="1"/>
  <c r="E8" i="285"/>
  <c r="E9" i="285" s="1"/>
  <c r="E10" i="285" s="1"/>
  <c r="C8" i="285"/>
  <c r="C9" i="285" s="1"/>
  <c r="C10" i="285" s="1"/>
  <c r="B8" i="285"/>
  <c r="B9" i="285" s="1"/>
  <c r="B10" i="285" s="1"/>
  <c r="H12" i="283"/>
  <c r="H13" i="283" s="1"/>
  <c r="H14" i="283" s="1"/>
  <c r="G12" i="283"/>
  <c r="G13" i="283" s="1"/>
  <c r="G14" i="283" s="1"/>
  <c r="F12" i="283"/>
  <c r="F13" i="283" s="1"/>
  <c r="F14" i="283" s="1"/>
  <c r="E12" i="283"/>
  <c r="E13" i="283" s="1"/>
  <c r="E14" i="283" s="1"/>
  <c r="C12" i="283"/>
  <c r="C13" i="283" s="1"/>
  <c r="B12" i="283"/>
  <c r="B13" i="283" s="1"/>
  <c r="B14" i="283" s="1"/>
  <c r="E12" i="281"/>
  <c r="E13" i="281" s="1"/>
  <c r="E14" i="281" s="1"/>
  <c r="C12" i="281"/>
  <c r="B12" i="281"/>
  <c r="B13" i="281" s="1"/>
  <c r="B14" i="281" s="1"/>
  <c r="E12" i="279"/>
  <c r="E13" i="279" s="1"/>
  <c r="E14" i="279" s="1"/>
  <c r="C12" i="279"/>
  <c r="C13" i="279" s="1"/>
  <c r="B12" i="279"/>
  <c r="B13" i="279" s="1"/>
  <c r="B14" i="279" s="1"/>
  <c r="E12" i="277"/>
  <c r="E13" i="277" s="1"/>
  <c r="E14" i="277" s="1"/>
  <c r="C12" i="277"/>
  <c r="B12" i="277"/>
  <c r="B13" i="277" s="1"/>
  <c r="B14" i="277" s="1"/>
  <c r="E12" i="275"/>
  <c r="E13" i="275" s="1"/>
  <c r="E14" i="275" s="1"/>
  <c r="C12" i="275"/>
  <c r="C13" i="275" s="1"/>
  <c r="B12" i="275"/>
  <c r="B13" i="275" s="1"/>
  <c r="B14" i="275" s="1"/>
  <c r="H27" i="273"/>
  <c r="H28" i="273" s="1"/>
  <c r="H29" i="273" s="1"/>
  <c r="G27" i="273"/>
  <c r="G28" i="273" s="1"/>
  <c r="G29" i="273" s="1"/>
  <c r="F27" i="273"/>
  <c r="F28" i="273" s="1"/>
  <c r="F29" i="273" s="1"/>
  <c r="E27" i="273"/>
  <c r="E28" i="273" s="1"/>
  <c r="E29" i="273" s="1"/>
  <c r="C27" i="273"/>
  <c r="C28" i="273" s="1"/>
  <c r="B27" i="273"/>
  <c r="B28" i="273" s="1"/>
  <c r="B29" i="273" s="1"/>
  <c r="E27" i="271"/>
  <c r="E28" i="271" s="1"/>
  <c r="E29" i="271" s="1"/>
  <c r="C27" i="271"/>
  <c r="C28" i="271" s="1"/>
  <c r="B27" i="271"/>
  <c r="B28" i="271" s="1"/>
  <c r="B29" i="271" s="1"/>
  <c r="E27" i="269"/>
  <c r="E28" i="269" s="1"/>
  <c r="E29" i="269" s="1"/>
  <c r="C27" i="269"/>
  <c r="B27" i="269"/>
  <c r="B28" i="269" s="1"/>
  <c r="B29" i="269" s="1"/>
  <c r="E27" i="267"/>
  <c r="E28" i="267" s="1"/>
  <c r="E29" i="267" s="1"/>
  <c r="C27" i="267"/>
  <c r="C28" i="267" s="1"/>
  <c r="B27" i="267"/>
  <c r="B28" i="267" s="1"/>
  <c r="B29" i="267" s="1"/>
  <c r="E27" i="265"/>
  <c r="E28" i="265" s="1"/>
  <c r="E29" i="265" s="1"/>
  <c r="C27" i="265"/>
  <c r="C28" i="265" s="1"/>
  <c r="B27" i="265"/>
  <c r="B28" i="265" s="1"/>
  <c r="B29" i="265" s="1"/>
  <c r="L59" i="263"/>
  <c r="L60" i="263" s="1"/>
  <c r="L61" i="263" s="1"/>
  <c r="K59" i="263"/>
  <c r="K60" i="263" s="1"/>
  <c r="K61" i="263" s="1"/>
  <c r="J59" i="263"/>
  <c r="J60" i="263" s="1"/>
  <c r="J61" i="263" s="1"/>
  <c r="I59" i="263"/>
  <c r="I60" i="263" s="1"/>
  <c r="I61" i="263" s="1"/>
  <c r="H59" i="263"/>
  <c r="H60" i="263" s="1"/>
  <c r="H61" i="263" s="1"/>
  <c r="G59" i="263"/>
  <c r="G60" i="263" s="1"/>
  <c r="G61" i="263" s="1"/>
  <c r="F59" i="263"/>
  <c r="F60" i="263" s="1"/>
  <c r="F61" i="263" s="1"/>
  <c r="E59" i="263"/>
  <c r="E60" i="263" s="1"/>
  <c r="E61" i="263" s="1"/>
  <c r="C59" i="263"/>
  <c r="C60" i="263" s="1"/>
  <c r="C61" i="263" s="1"/>
  <c r="B59" i="263"/>
  <c r="B60" i="263" s="1"/>
  <c r="B61" i="263" s="1"/>
  <c r="E59" i="261"/>
  <c r="E60" i="261" s="1"/>
  <c r="E61" i="261" s="1"/>
  <c r="C59" i="261"/>
  <c r="C60" i="261" s="1"/>
  <c r="C61" i="261" s="1"/>
  <c r="B59" i="261"/>
  <c r="B60" i="261" s="1"/>
  <c r="B61" i="261" s="1"/>
  <c r="E59" i="259"/>
  <c r="E60" i="259" s="1"/>
  <c r="E61" i="259" s="1"/>
  <c r="C59" i="259"/>
  <c r="C60" i="259" s="1"/>
  <c r="C61" i="259" s="1"/>
  <c r="B59" i="259"/>
  <c r="B60" i="259" s="1"/>
  <c r="B61" i="259" s="1"/>
  <c r="F59" i="257"/>
  <c r="F60" i="257" s="1"/>
  <c r="F61" i="257" s="1"/>
  <c r="E59" i="257"/>
  <c r="E60" i="257" s="1"/>
  <c r="E61" i="257" s="1"/>
  <c r="C59" i="257"/>
  <c r="B59" i="257"/>
  <c r="B60" i="257" s="1"/>
  <c r="B61" i="257" s="1"/>
  <c r="F59" i="255"/>
  <c r="F60" i="255" s="1"/>
  <c r="F61" i="255" s="1"/>
  <c r="E59" i="255"/>
  <c r="E60" i="255" s="1"/>
  <c r="E61" i="255" s="1"/>
  <c r="C59" i="255"/>
  <c r="C60" i="255" s="1"/>
  <c r="C61" i="255" s="1"/>
  <c r="B59" i="255"/>
  <c r="B60" i="255" s="1"/>
  <c r="B61" i="255" s="1"/>
  <c r="L42" i="253"/>
  <c r="L43" i="253" s="1"/>
  <c r="L44" i="253" s="1"/>
  <c r="K42" i="253"/>
  <c r="K43" i="253" s="1"/>
  <c r="K44" i="253" s="1"/>
  <c r="J42" i="253"/>
  <c r="J43" i="253" s="1"/>
  <c r="J44" i="253" s="1"/>
  <c r="I42" i="253"/>
  <c r="I43" i="253" s="1"/>
  <c r="I44" i="253" s="1"/>
  <c r="H42" i="253"/>
  <c r="H43" i="253" s="1"/>
  <c r="H44" i="253" s="1"/>
  <c r="G42" i="253"/>
  <c r="G43" i="253" s="1"/>
  <c r="G44" i="253" s="1"/>
  <c r="F42" i="253"/>
  <c r="F43" i="253" s="1"/>
  <c r="F44" i="253" s="1"/>
  <c r="E42" i="253"/>
  <c r="E43" i="253" s="1"/>
  <c r="E44" i="253" s="1"/>
  <c r="C42" i="253"/>
  <c r="B42" i="253"/>
  <c r="B43" i="253" s="1"/>
  <c r="B44" i="253" s="1"/>
  <c r="E42" i="251"/>
  <c r="E43" i="251" s="1"/>
  <c r="E44" i="251" s="1"/>
  <c r="C42" i="251"/>
  <c r="C43" i="251" s="1"/>
  <c r="C44" i="251" s="1"/>
  <c r="B42" i="251"/>
  <c r="B43" i="251" s="1"/>
  <c r="B44" i="251" s="1"/>
  <c r="E42" i="249"/>
  <c r="E43" i="249" s="1"/>
  <c r="E44" i="249" s="1"/>
  <c r="C42" i="249"/>
  <c r="B42" i="249"/>
  <c r="B43" i="249" s="1"/>
  <c r="B44" i="249" s="1"/>
  <c r="F42" i="247"/>
  <c r="F43" i="247" s="1"/>
  <c r="F44" i="247" s="1"/>
  <c r="E42" i="247"/>
  <c r="E43" i="247" s="1"/>
  <c r="E44" i="247" s="1"/>
  <c r="C42" i="247"/>
  <c r="B42" i="247"/>
  <c r="B43" i="247" s="1"/>
  <c r="B44" i="247" s="1"/>
  <c r="F42" i="245"/>
  <c r="F43" i="245" s="1"/>
  <c r="F44" i="245" s="1"/>
  <c r="E42" i="245"/>
  <c r="E43" i="245" s="1"/>
  <c r="E44" i="245" s="1"/>
  <c r="C42" i="245"/>
  <c r="B42" i="245"/>
  <c r="B43" i="245" s="1"/>
  <c r="B44" i="245" s="1"/>
  <c r="I19" i="243"/>
  <c r="I20" i="243" s="1"/>
  <c r="I21" i="243" s="1"/>
  <c r="H19" i="243"/>
  <c r="H20" i="243" s="1"/>
  <c r="H21" i="243" s="1"/>
  <c r="G19" i="243"/>
  <c r="G20" i="243" s="1"/>
  <c r="G21" i="243" s="1"/>
  <c r="F19" i="243"/>
  <c r="F20" i="243" s="1"/>
  <c r="F21" i="243" s="1"/>
  <c r="E19" i="243"/>
  <c r="E20" i="243" s="1"/>
  <c r="E21" i="243" s="1"/>
  <c r="C19" i="243"/>
  <c r="C20" i="243" s="1"/>
  <c r="B19" i="243"/>
  <c r="B20" i="243" s="1"/>
  <c r="B21" i="243" s="1"/>
  <c r="E19" i="241"/>
  <c r="E20" i="241" s="1"/>
  <c r="E21" i="241" s="1"/>
  <c r="C19" i="241"/>
  <c r="C20" i="241" s="1"/>
  <c r="B19" i="241"/>
  <c r="B20" i="241" s="1"/>
  <c r="B21" i="241" s="1"/>
  <c r="E19" i="239"/>
  <c r="E20" i="239" s="1"/>
  <c r="E21" i="239" s="1"/>
  <c r="C19" i="239"/>
  <c r="B19" i="239"/>
  <c r="B20" i="239" s="1"/>
  <c r="B21" i="239" s="1"/>
  <c r="E19" i="237"/>
  <c r="E20" i="237" s="1"/>
  <c r="E21" i="237" s="1"/>
  <c r="C19" i="237"/>
  <c r="C20" i="237" s="1"/>
  <c r="B19" i="237"/>
  <c r="B20" i="237" s="1"/>
  <c r="B21" i="237" s="1"/>
  <c r="E19" i="235"/>
  <c r="E20" i="235" s="1"/>
  <c r="E21" i="235" s="1"/>
  <c r="C19" i="235"/>
  <c r="C20" i="235" s="1"/>
  <c r="B19" i="235"/>
  <c r="B20" i="235" s="1"/>
  <c r="B21" i="235" s="1"/>
  <c r="I8" i="233"/>
  <c r="I9" i="233" s="1"/>
  <c r="I10" i="233" s="1"/>
  <c r="H8" i="233"/>
  <c r="H9" i="233" s="1"/>
  <c r="H10" i="233" s="1"/>
  <c r="G8" i="233"/>
  <c r="G9" i="233" s="1"/>
  <c r="G10" i="233" s="1"/>
  <c r="F8" i="233"/>
  <c r="F9" i="233" s="1"/>
  <c r="F10" i="233" s="1"/>
  <c r="E8" i="233"/>
  <c r="E9" i="233" s="1"/>
  <c r="E10" i="233" s="1"/>
  <c r="C8" i="233"/>
  <c r="C9" i="233" s="1"/>
  <c r="B8" i="233"/>
  <c r="B9" i="233" s="1"/>
  <c r="B10" i="233" s="1"/>
  <c r="E8" i="231"/>
  <c r="E9" i="231" s="1"/>
  <c r="E10" i="231" s="1"/>
  <c r="C8" i="231"/>
  <c r="B8" i="231"/>
  <c r="B9" i="231" s="1"/>
  <c r="B10" i="231" s="1"/>
  <c r="E8" i="229"/>
  <c r="E9" i="229" s="1"/>
  <c r="E10" i="229" s="1"/>
  <c r="C8" i="229"/>
  <c r="C9" i="229" s="1"/>
  <c r="B8" i="229"/>
  <c r="B9" i="229" s="1"/>
  <c r="B10" i="229" s="1"/>
  <c r="E8" i="227"/>
  <c r="E9" i="227" s="1"/>
  <c r="E10" i="227" s="1"/>
  <c r="C8" i="227"/>
  <c r="B8" i="227"/>
  <c r="B9" i="227" s="1"/>
  <c r="B10" i="227" s="1"/>
  <c r="E8" i="225"/>
  <c r="E9" i="225" s="1"/>
  <c r="E10" i="225" s="1"/>
  <c r="C8" i="225"/>
  <c r="C9" i="225" s="1"/>
  <c r="B8" i="225"/>
  <c r="B9" i="225" s="1"/>
  <c r="B10" i="225" s="1"/>
  <c r="H18" i="223"/>
  <c r="H19" i="223" s="1"/>
  <c r="H20" i="223" s="1"/>
  <c r="G18" i="223"/>
  <c r="G19" i="223" s="1"/>
  <c r="G20" i="223" s="1"/>
  <c r="F18" i="223"/>
  <c r="F19" i="223" s="1"/>
  <c r="F20" i="223" s="1"/>
  <c r="E18" i="223"/>
  <c r="E19" i="223" s="1"/>
  <c r="E20" i="223" s="1"/>
  <c r="C18" i="223"/>
  <c r="B18" i="223"/>
  <c r="B19" i="223" s="1"/>
  <c r="B20" i="223" s="1"/>
  <c r="E18" i="221"/>
  <c r="E19" i="221" s="1"/>
  <c r="E20" i="221" s="1"/>
  <c r="C18" i="221"/>
  <c r="C19" i="221" s="1"/>
  <c r="B18" i="221"/>
  <c r="B19" i="221" s="1"/>
  <c r="B20" i="221" s="1"/>
  <c r="E18" i="219"/>
  <c r="E19" i="219" s="1"/>
  <c r="E20" i="219" s="1"/>
  <c r="C18" i="219"/>
  <c r="C19" i="219" s="1"/>
  <c r="B18" i="219"/>
  <c r="B19" i="219" s="1"/>
  <c r="B20" i="219" s="1"/>
  <c r="H18" i="217"/>
  <c r="H19" i="217" s="1"/>
  <c r="H20" i="217" s="1"/>
  <c r="G18" i="217"/>
  <c r="G19" i="217" s="1"/>
  <c r="G20" i="217" s="1"/>
  <c r="F18" i="217"/>
  <c r="F19" i="217" s="1"/>
  <c r="F20" i="217" s="1"/>
  <c r="E18" i="217"/>
  <c r="E19" i="217" s="1"/>
  <c r="E20" i="217" s="1"/>
  <c r="C18" i="217"/>
  <c r="B18" i="217"/>
  <c r="B19" i="217" s="1"/>
  <c r="B20" i="217" s="1"/>
  <c r="E18" i="215"/>
  <c r="E19" i="215" s="1"/>
  <c r="E20" i="215" s="1"/>
  <c r="C18" i="215"/>
  <c r="B18" i="215"/>
  <c r="B19" i="215" s="1"/>
  <c r="B20" i="215" s="1"/>
  <c r="H9" i="213"/>
  <c r="H10" i="213" s="1"/>
  <c r="H11" i="213" s="1"/>
  <c r="G9" i="213"/>
  <c r="G10" i="213" s="1"/>
  <c r="G11" i="213" s="1"/>
  <c r="F9" i="213"/>
  <c r="F10" i="213" s="1"/>
  <c r="F11" i="213" s="1"/>
  <c r="E9" i="213"/>
  <c r="E10" i="213" s="1"/>
  <c r="E11" i="213" s="1"/>
  <c r="C9" i="213"/>
  <c r="C10" i="213" s="1"/>
  <c r="B9" i="213"/>
  <c r="E9" i="211"/>
  <c r="E10" i="211" s="1"/>
  <c r="E11" i="211" s="1"/>
  <c r="C9" i="211"/>
  <c r="C10" i="211" s="1"/>
  <c r="B9" i="211"/>
  <c r="B10" i="211" s="1"/>
  <c r="B11" i="211" s="1"/>
  <c r="E9" i="209"/>
  <c r="E10" i="209" s="1"/>
  <c r="E11" i="209" s="1"/>
  <c r="C9" i="209"/>
  <c r="B9" i="209"/>
  <c r="B10" i="209" s="1"/>
  <c r="B11" i="209" s="1"/>
  <c r="E9" i="207"/>
  <c r="E10" i="207" s="1"/>
  <c r="E11" i="207" s="1"/>
  <c r="C9" i="207"/>
  <c r="B9" i="207"/>
  <c r="B10" i="207" s="1"/>
  <c r="B11" i="207" s="1"/>
  <c r="E9" i="205"/>
  <c r="E10" i="205" s="1"/>
  <c r="E11" i="205" s="1"/>
  <c r="C9" i="205"/>
  <c r="B9" i="205"/>
  <c r="B10" i="205" s="1"/>
  <c r="B11" i="205" s="1"/>
  <c r="H29" i="203"/>
  <c r="H30" i="203" s="1"/>
  <c r="H31" i="203" s="1"/>
  <c r="G29" i="203"/>
  <c r="G30" i="203" s="1"/>
  <c r="G31" i="203" s="1"/>
  <c r="F29" i="203"/>
  <c r="F30" i="203" s="1"/>
  <c r="F31" i="203" s="1"/>
  <c r="E29" i="203"/>
  <c r="E30" i="203" s="1"/>
  <c r="E31" i="203" s="1"/>
  <c r="C29" i="203"/>
  <c r="C30" i="203" s="1"/>
  <c r="B29" i="203"/>
  <c r="B30" i="203" s="1"/>
  <c r="B31" i="203" s="1"/>
  <c r="E29" i="201"/>
  <c r="E30" i="201" s="1"/>
  <c r="E31" i="201" s="1"/>
  <c r="C29" i="201"/>
  <c r="B29" i="201"/>
  <c r="B30" i="201" s="1"/>
  <c r="B31" i="201" s="1"/>
  <c r="E29" i="199"/>
  <c r="E30" i="199" s="1"/>
  <c r="E31" i="199" s="1"/>
  <c r="C29" i="199"/>
  <c r="C30" i="199" s="1"/>
  <c r="B29" i="199"/>
  <c r="B30" i="199" s="1"/>
  <c r="B31" i="199" s="1"/>
  <c r="E29" i="197"/>
  <c r="E30" i="197" s="1"/>
  <c r="E31" i="197" s="1"/>
  <c r="C29" i="197"/>
  <c r="C30" i="197" s="1"/>
  <c r="B29" i="197"/>
  <c r="B30" i="197" s="1"/>
  <c r="B31" i="197" s="1"/>
  <c r="E29" i="195"/>
  <c r="E30" i="195" s="1"/>
  <c r="E31" i="195" s="1"/>
  <c r="C29" i="195"/>
  <c r="C30" i="195" s="1"/>
  <c r="B29" i="195"/>
  <c r="B30" i="195" s="1"/>
  <c r="B31" i="195" s="1"/>
  <c r="H68" i="193"/>
  <c r="H69" i="193" s="1"/>
  <c r="H70" i="193" s="1"/>
  <c r="G68" i="193"/>
  <c r="G69" i="193" s="1"/>
  <c r="G70" i="193" s="1"/>
  <c r="F68" i="193"/>
  <c r="F69" i="193" s="1"/>
  <c r="F70" i="193" s="1"/>
  <c r="E68" i="193"/>
  <c r="E69" i="193" s="1"/>
  <c r="E70" i="193" s="1"/>
  <c r="C68" i="193"/>
  <c r="B68" i="193"/>
  <c r="B69" i="193" s="1"/>
  <c r="B70" i="193" s="1"/>
  <c r="E68" i="191"/>
  <c r="E69" i="191" s="1"/>
  <c r="E70" i="191" s="1"/>
  <c r="C68" i="191"/>
  <c r="C69" i="191" s="1"/>
  <c r="B68" i="191"/>
  <c r="B69" i="191" s="1"/>
  <c r="B70" i="191" s="1"/>
  <c r="E68" i="189"/>
  <c r="E69" i="189" s="1"/>
  <c r="E70" i="189" s="1"/>
  <c r="C68" i="189"/>
  <c r="C69" i="189" s="1"/>
  <c r="B68" i="189"/>
  <c r="B69" i="189" s="1"/>
  <c r="B70" i="189" s="1"/>
  <c r="E68" i="187"/>
  <c r="E69" i="187" s="1"/>
  <c r="E70" i="187" s="1"/>
  <c r="C68" i="187"/>
  <c r="B68" i="187"/>
  <c r="B69" i="187" s="1"/>
  <c r="B70" i="187" s="1"/>
  <c r="E68" i="185"/>
  <c r="E69" i="185" s="1"/>
  <c r="E70" i="185" s="1"/>
  <c r="C68" i="185"/>
  <c r="C69" i="185" s="1"/>
  <c r="B68" i="185"/>
  <c r="B69" i="185" s="1"/>
  <c r="B70" i="185" s="1"/>
  <c r="G13" i="183"/>
  <c r="G14" i="183" s="1"/>
  <c r="G15" i="183" s="1"/>
  <c r="F13" i="183"/>
  <c r="F14" i="183" s="1"/>
  <c r="F15" i="183" s="1"/>
  <c r="E13" i="183"/>
  <c r="E14" i="183" s="1"/>
  <c r="E15" i="183" s="1"/>
  <c r="C13" i="183"/>
  <c r="C14" i="183" s="1"/>
  <c r="B13" i="183"/>
  <c r="B14" i="183" s="1"/>
  <c r="B15" i="183" s="1"/>
  <c r="E13" i="181"/>
  <c r="E14" i="181" s="1"/>
  <c r="E15" i="181" s="1"/>
  <c r="C13" i="181"/>
  <c r="B13" i="181"/>
  <c r="B14" i="181" s="1"/>
  <c r="B15" i="181" s="1"/>
  <c r="K12" i="179"/>
  <c r="K13" i="179" s="1"/>
  <c r="K14" i="179" s="1"/>
  <c r="J12" i="179"/>
  <c r="J13" i="179" s="1"/>
  <c r="J14" i="179" s="1"/>
  <c r="I12" i="179"/>
  <c r="I13" i="179" s="1"/>
  <c r="I14" i="179" s="1"/>
  <c r="H12" i="179"/>
  <c r="H13" i="179" s="1"/>
  <c r="H14" i="179" s="1"/>
  <c r="G12" i="179"/>
  <c r="G13" i="179" s="1"/>
  <c r="G14" i="179" s="1"/>
  <c r="F12" i="179"/>
  <c r="F13" i="179" s="1"/>
  <c r="F14" i="179" s="1"/>
  <c r="E12" i="179"/>
  <c r="E13" i="179" s="1"/>
  <c r="E14" i="179" s="1"/>
  <c r="C12" i="179"/>
  <c r="B12" i="179"/>
  <c r="B13" i="179" s="1"/>
  <c r="B14" i="179" s="1"/>
  <c r="H8" i="177"/>
  <c r="H9" i="177" s="1"/>
  <c r="H10" i="177" s="1"/>
  <c r="G8" i="177"/>
  <c r="G9" i="177" s="1"/>
  <c r="G10" i="177" s="1"/>
  <c r="F8" i="177"/>
  <c r="F9" i="177" s="1"/>
  <c r="F10" i="177" s="1"/>
  <c r="E8" i="177"/>
  <c r="E9" i="177" s="1"/>
  <c r="E10" i="177" s="1"/>
  <c r="C8" i="177"/>
  <c r="C9" i="177" s="1"/>
  <c r="B8" i="177"/>
  <c r="B9" i="177" s="1"/>
  <c r="B10" i="177" s="1"/>
  <c r="H17" i="175"/>
  <c r="G17" i="175"/>
  <c r="F17" i="175"/>
  <c r="E17" i="175"/>
  <c r="C17" i="175"/>
  <c r="B17" i="175"/>
  <c r="H8" i="175"/>
  <c r="G8" i="175"/>
  <c r="F8" i="175"/>
  <c r="E8" i="175"/>
  <c r="C8" i="175"/>
  <c r="B8" i="175"/>
  <c r="F17" i="173"/>
  <c r="E17" i="173"/>
  <c r="C17" i="173"/>
  <c r="B17" i="173"/>
  <c r="F8" i="173"/>
  <c r="E8" i="173"/>
  <c r="C8" i="173"/>
  <c r="B8" i="173"/>
  <c r="G26" i="171"/>
  <c r="F26" i="171"/>
  <c r="E26" i="171"/>
  <c r="C26" i="171"/>
  <c r="B26" i="171"/>
  <c r="G18" i="171"/>
  <c r="F18" i="171"/>
  <c r="E18" i="171"/>
  <c r="C18" i="171"/>
  <c r="B18" i="171"/>
  <c r="F26" i="169"/>
  <c r="E26" i="169"/>
  <c r="C26" i="169"/>
  <c r="B26" i="169"/>
  <c r="F18" i="169"/>
  <c r="E18" i="169"/>
  <c r="C18" i="169"/>
  <c r="B18" i="169"/>
  <c r="E26" i="167"/>
  <c r="C26" i="167"/>
  <c r="B26" i="167"/>
  <c r="E18" i="167"/>
  <c r="C18" i="167"/>
  <c r="B18" i="167"/>
  <c r="I13" i="165"/>
  <c r="I14" i="165" s="1"/>
  <c r="I15" i="165" s="1"/>
  <c r="H13" i="165"/>
  <c r="H14" i="165" s="1"/>
  <c r="H15" i="165" s="1"/>
  <c r="G13" i="165"/>
  <c r="G14" i="165" s="1"/>
  <c r="G15" i="165" s="1"/>
  <c r="F13" i="165"/>
  <c r="F14" i="165" s="1"/>
  <c r="F15" i="165" s="1"/>
  <c r="E13" i="165"/>
  <c r="E14" i="165" s="1"/>
  <c r="E15" i="165" s="1"/>
  <c r="C13" i="165"/>
  <c r="B13" i="165"/>
  <c r="B14" i="165" s="1"/>
  <c r="B15" i="165" s="1"/>
  <c r="F13" i="163"/>
  <c r="F14" i="163" s="1"/>
  <c r="F15" i="163" s="1"/>
  <c r="E13" i="163"/>
  <c r="E14" i="163" s="1"/>
  <c r="E15" i="163" s="1"/>
  <c r="C13" i="163"/>
  <c r="C14" i="163" s="1"/>
  <c r="B13" i="163"/>
  <c r="B14" i="163" s="1"/>
  <c r="B15" i="163" s="1"/>
  <c r="E15" i="161"/>
  <c r="C15" i="161"/>
  <c r="B15" i="161"/>
  <c r="E8" i="161"/>
  <c r="C8" i="161"/>
  <c r="B8" i="161"/>
  <c r="I15" i="159"/>
  <c r="H15" i="159"/>
  <c r="G15" i="159"/>
  <c r="F15" i="159"/>
  <c r="E15" i="159"/>
  <c r="C15" i="159"/>
  <c r="B15" i="159"/>
  <c r="I8" i="159"/>
  <c r="H8" i="159"/>
  <c r="G8" i="159"/>
  <c r="F8" i="159"/>
  <c r="E8" i="159"/>
  <c r="C8" i="159"/>
  <c r="B8" i="159"/>
  <c r="E23" i="157"/>
  <c r="C23" i="157"/>
  <c r="B23" i="157"/>
  <c r="E21" i="157"/>
  <c r="C21" i="157"/>
  <c r="B21" i="157"/>
  <c r="E18" i="157"/>
  <c r="C18" i="157"/>
  <c r="B18" i="157"/>
  <c r="E11" i="157"/>
  <c r="C11" i="157"/>
  <c r="B11" i="157"/>
  <c r="J23" i="155"/>
  <c r="I23" i="155"/>
  <c r="H23" i="155"/>
  <c r="G23" i="155"/>
  <c r="F23" i="155"/>
  <c r="E23" i="155"/>
  <c r="C23" i="155"/>
  <c r="B23" i="155"/>
  <c r="J21" i="155"/>
  <c r="I21" i="155"/>
  <c r="H21" i="155"/>
  <c r="G21" i="155"/>
  <c r="F21" i="155"/>
  <c r="E21" i="155"/>
  <c r="C21" i="155"/>
  <c r="B21" i="155"/>
  <c r="J18" i="155"/>
  <c r="I18" i="155"/>
  <c r="H18" i="155"/>
  <c r="G18" i="155"/>
  <c r="F18" i="155"/>
  <c r="E18" i="155"/>
  <c r="C18" i="155"/>
  <c r="B18" i="155"/>
  <c r="J11" i="155"/>
  <c r="I11" i="155"/>
  <c r="H11" i="155"/>
  <c r="G11" i="155"/>
  <c r="F11" i="155"/>
  <c r="E11" i="155"/>
  <c r="C11" i="155"/>
  <c r="B11" i="155"/>
  <c r="G23" i="153"/>
  <c r="F23" i="153"/>
  <c r="E23" i="153"/>
  <c r="C23" i="153"/>
  <c r="B23" i="153"/>
  <c r="G21" i="153"/>
  <c r="F21" i="153"/>
  <c r="E21" i="153"/>
  <c r="C21" i="153"/>
  <c r="B21" i="153"/>
  <c r="G18" i="153"/>
  <c r="F18" i="153"/>
  <c r="E18" i="153"/>
  <c r="C18" i="153"/>
  <c r="B18" i="153"/>
  <c r="G11" i="153"/>
  <c r="F11" i="153"/>
  <c r="E11" i="153"/>
  <c r="C11" i="153"/>
  <c r="B11" i="153"/>
  <c r="E23" i="151"/>
  <c r="C23" i="151"/>
  <c r="B23" i="151"/>
  <c r="E21" i="151"/>
  <c r="C21" i="151"/>
  <c r="B21" i="151"/>
  <c r="E18" i="151"/>
  <c r="C18" i="151"/>
  <c r="B18" i="151"/>
  <c r="E11" i="151"/>
  <c r="C11" i="151"/>
  <c r="B11" i="151"/>
  <c r="E23" i="149"/>
  <c r="C23" i="149"/>
  <c r="B23" i="149"/>
  <c r="E21" i="149"/>
  <c r="C21" i="149"/>
  <c r="B21" i="149"/>
  <c r="E18" i="149"/>
  <c r="C18" i="149"/>
  <c r="B18" i="149"/>
  <c r="E11" i="149"/>
  <c r="C11" i="149"/>
  <c r="B11" i="149"/>
  <c r="G16" i="147"/>
  <c r="F16" i="147"/>
  <c r="E16" i="147"/>
  <c r="C16" i="147"/>
  <c r="B16" i="147"/>
  <c r="G13" i="147"/>
  <c r="F13" i="147"/>
  <c r="E13" i="147"/>
  <c r="C13" i="147"/>
  <c r="B13" i="147"/>
  <c r="E16" i="145"/>
  <c r="C16" i="145"/>
  <c r="B16" i="145"/>
  <c r="E13" i="145"/>
  <c r="C13" i="145"/>
  <c r="B13" i="145"/>
  <c r="E16" i="143"/>
  <c r="C16" i="143"/>
  <c r="B16" i="143"/>
  <c r="E13" i="143"/>
  <c r="C13" i="143"/>
  <c r="B13" i="143"/>
  <c r="G8" i="141"/>
  <c r="G9" i="141" s="1"/>
  <c r="G10" i="141" s="1"/>
  <c r="F8" i="141"/>
  <c r="F9" i="141" s="1"/>
  <c r="F10" i="141" s="1"/>
  <c r="E8" i="141"/>
  <c r="E9" i="141" s="1"/>
  <c r="E10" i="141" s="1"/>
  <c r="C8" i="141"/>
  <c r="C9" i="141" s="1"/>
  <c r="C10" i="141" s="1"/>
  <c r="B8" i="141"/>
  <c r="B9" i="141" s="1"/>
  <c r="B10" i="141" s="1"/>
  <c r="E8" i="139"/>
  <c r="E9" i="139" s="1"/>
  <c r="E10" i="139" s="1"/>
  <c r="C8" i="139"/>
  <c r="C9" i="139" s="1"/>
  <c r="B8" i="139"/>
  <c r="B9" i="139" s="1"/>
  <c r="B10" i="139" s="1"/>
  <c r="I8" i="137"/>
  <c r="I9" i="137" s="1"/>
  <c r="I10" i="137" s="1"/>
  <c r="H8" i="137"/>
  <c r="H9" i="137" s="1"/>
  <c r="H10" i="137" s="1"/>
  <c r="G8" i="137"/>
  <c r="G9" i="137" s="1"/>
  <c r="G10" i="137" s="1"/>
  <c r="F8" i="137"/>
  <c r="F9" i="137" s="1"/>
  <c r="F10" i="137" s="1"/>
  <c r="E8" i="137"/>
  <c r="E9" i="137" s="1"/>
  <c r="E10" i="137" s="1"/>
  <c r="C8" i="137"/>
  <c r="B8" i="137"/>
  <c r="B9" i="137" s="1"/>
  <c r="B10" i="137" s="1"/>
  <c r="E8" i="135"/>
  <c r="E9" i="135" s="1"/>
  <c r="E10" i="135" s="1"/>
  <c r="C8" i="135"/>
  <c r="B8" i="135"/>
  <c r="B9" i="135" s="1"/>
  <c r="B10" i="135" s="1"/>
  <c r="E8" i="133"/>
  <c r="E9" i="133" s="1"/>
  <c r="E10" i="133" s="1"/>
  <c r="C8" i="133"/>
  <c r="B8" i="133"/>
  <c r="B9" i="133" s="1"/>
  <c r="B10" i="133" s="1"/>
  <c r="G14" i="131"/>
  <c r="F14" i="131"/>
  <c r="E14" i="131"/>
  <c r="C14" i="131"/>
  <c r="B14" i="131"/>
  <c r="G8" i="131"/>
  <c r="F8" i="131"/>
  <c r="E8" i="131"/>
  <c r="C8" i="131"/>
  <c r="B8" i="131"/>
  <c r="F14" i="129"/>
  <c r="E14" i="129"/>
  <c r="C14" i="129"/>
  <c r="B14" i="129"/>
  <c r="F8" i="129"/>
  <c r="E8" i="129"/>
  <c r="C8" i="129"/>
  <c r="B8" i="129"/>
  <c r="H15" i="127"/>
  <c r="G15" i="127"/>
  <c r="F15" i="127"/>
  <c r="E15" i="127"/>
  <c r="C15" i="127"/>
  <c r="B15" i="127"/>
  <c r="H12" i="127"/>
  <c r="G12" i="127"/>
  <c r="F12" i="127"/>
  <c r="E12" i="127"/>
  <c r="C12" i="127"/>
  <c r="B12" i="127"/>
  <c r="E15" i="125"/>
  <c r="C15" i="125"/>
  <c r="B15" i="125"/>
  <c r="E12" i="125"/>
  <c r="C12" i="125"/>
  <c r="B12" i="125"/>
  <c r="G14" i="123"/>
  <c r="F14" i="123"/>
  <c r="E14" i="123"/>
  <c r="C14" i="123"/>
  <c r="B14" i="123"/>
  <c r="G8" i="123"/>
  <c r="F8" i="123"/>
  <c r="E8" i="123"/>
  <c r="C8" i="123"/>
  <c r="B8" i="123"/>
  <c r="E14" i="121"/>
  <c r="C14" i="121"/>
  <c r="B14" i="121"/>
  <c r="E8" i="121"/>
  <c r="C8" i="121"/>
  <c r="B8" i="121"/>
  <c r="E12" i="119"/>
  <c r="C12" i="119"/>
  <c r="B12" i="119"/>
  <c r="E10" i="119"/>
  <c r="C10" i="119"/>
  <c r="B10" i="119"/>
  <c r="F12" i="117"/>
  <c r="E12" i="117"/>
  <c r="C12" i="117"/>
  <c r="B12" i="117"/>
  <c r="F10" i="117"/>
  <c r="E10" i="117"/>
  <c r="C10" i="117"/>
  <c r="B10" i="117"/>
  <c r="E12" i="115"/>
  <c r="C12" i="115"/>
  <c r="B12" i="115"/>
  <c r="E10" i="115"/>
  <c r="C10" i="115"/>
  <c r="B10" i="115"/>
  <c r="G12" i="113"/>
  <c r="G13" i="113" s="1"/>
  <c r="G14" i="113" s="1"/>
  <c r="F12" i="113"/>
  <c r="F13" i="113" s="1"/>
  <c r="F14" i="113" s="1"/>
  <c r="E12" i="113"/>
  <c r="E13" i="113" s="1"/>
  <c r="E14" i="113" s="1"/>
  <c r="C12" i="113"/>
  <c r="B12" i="113"/>
  <c r="B13" i="113" s="1"/>
  <c r="B14" i="113" s="1"/>
  <c r="F12" i="111"/>
  <c r="F13" i="111" s="1"/>
  <c r="F14" i="111" s="1"/>
  <c r="E12" i="111"/>
  <c r="E13" i="111" s="1"/>
  <c r="E14" i="111" s="1"/>
  <c r="C12" i="111"/>
  <c r="B12" i="111"/>
  <c r="B13" i="111" s="1"/>
  <c r="B14" i="111" s="1"/>
  <c r="I29" i="109"/>
  <c r="H29" i="109"/>
  <c r="G29" i="109"/>
  <c r="F29" i="109"/>
  <c r="E29" i="109"/>
  <c r="C29" i="109"/>
  <c r="B29" i="109"/>
  <c r="I27" i="109"/>
  <c r="H27" i="109"/>
  <c r="G27" i="109"/>
  <c r="F27" i="109"/>
  <c r="E27" i="109"/>
  <c r="C27" i="109"/>
  <c r="B27" i="109"/>
  <c r="F29" i="107"/>
  <c r="E29" i="107"/>
  <c r="C29" i="107"/>
  <c r="B29" i="107"/>
  <c r="F27" i="107"/>
  <c r="E27" i="107"/>
  <c r="C27" i="107"/>
  <c r="B27" i="107"/>
  <c r="F22" i="105"/>
  <c r="E22" i="105"/>
  <c r="C22" i="105"/>
  <c r="B22" i="105"/>
  <c r="F19" i="105"/>
  <c r="E19" i="105"/>
  <c r="C19" i="105"/>
  <c r="B19" i="105"/>
  <c r="G22" i="103"/>
  <c r="F22" i="103"/>
  <c r="E22" i="103"/>
  <c r="C22" i="103"/>
  <c r="B22" i="103"/>
  <c r="G19" i="103"/>
  <c r="F19" i="103"/>
  <c r="E19" i="103"/>
  <c r="C19" i="103"/>
  <c r="B19" i="103"/>
  <c r="H8" i="101"/>
  <c r="H9" i="101" s="1"/>
  <c r="H10" i="101" s="1"/>
  <c r="G8" i="101"/>
  <c r="G9" i="101" s="1"/>
  <c r="G10" i="101" s="1"/>
  <c r="F8" i="101"/>
  <c r="F9" i="101" s="1"/>
  <c r="F10" i="101" s="1"/>
  <c r="E8" i="101"/>
  <c r="E9" i="101" s="1"/>
  <c r="E10" i="101" s="1"/>
  <c r="C8" i="101"/>
  <c r="B8" i="101"/>
  <c r="B9" i="101" s="1"/>
  <c r="B10" i="101" s="1"/>
  <c r="E8" i="99"/>
  <c r="E9" i="99" s="1"/>
  <c r="E10" i="99" s="1"/>
  <c r="C8" i="99"/>
  <c r="B8" i="99"/>
  <c r="B9" i="99" s="1"/>
  <c r="B10" i="99" s="1"/>
  <c r="G9" i="97"/>
  <c r="G10" i="97" s="1"/>
  <c r="G11" i="97" s="1"/>
  <c r="F9" i="97"/>
  <c r="F10" i="97" s="1"/>
  <c r="F11" i="97" s="1"/>
  <c r="E9" i="97"/>
  <c r="E10" i="97" s="1"/>
  <c r="E11" i="97" s="1"/>
  <c r="C9" i="97"/>
  <c r="B9" i="97"/>
  <c r="B10" i="97" s="1"/>
  <c r="B11" i="97" s="1"/>
  <c r="G8" i="95"/>
  <c r="G9" i="95" s="1"/>
  <c r="G10" i="95" s="1"/>
  <c r="F8" i="95"/>
  <c r="F9" i="95" s="1"/>
  <c r="F10" i="95" s="1"/>
  <c r="E8" i="95"/>
  <c r="E9" i="95" s="1"/>
  <c r="E10" i="95" s="1"/>
  <c r="C8" i="95"/>
  <c r="C9" i="95" s="1"/>
  <c r="B8" i="95"/>
  <c r="B9" i="95" s="1"/>
  <c r="B10" i="95" s="1"/>
  <c r="E8" i="93"/>
  <c r="E9" i="93" s="1"/>
  <c r="E10" i="93" s="1"/>
  <c r="C8" i="93"/>
  <c r="B8" i="93"/>
  <c r="B9" i="93" s="1"/>
  <c r="B10" i="93" s="1"/>
  <c r="E8" i="91"/>
  <c r="E9" i="91" s="1"/>
  <c r="E10" i="91" s="1"/>
  <c r="C8" i="91"/>
  <c r="C9" i="91" s="1"/>
  <c r="B8" i="91"/>
  <c r="B9" i="91" s="1"/>
  <c r="B10" i="91" s="1"/>
  <c r="G9" i="89"/>
  <c r="G10" i="89" s="1"/>
  <c r="G11" i="89" s="1"/>
  <c r="F9" i="89"/>
  <c r="F10" i="89" s="1"/>
  <c r="F11" i="89" s="1"/>
  <c r="E9" i="89"/>
  <c r="E10" i="89" s="1"/>
  <c r="E11" i="89" s="1"/>
  <c r="C9" i="89"/>
  <c r="C10" i="89" s="1"/>
  <c r="B9" i="89"/>
  <c r="B10" i="89" s="1"/>
  <c r="B11" i="89" s="1"/>
  <c r="E9" i="87"/>
  <c r="E10" i="87" s="1"/>
  <c r="E11" i="87" s="1"/>
  <c r="C9" i="87"/>
  <c r="B9" i="87"/>
  <c r="B10" i="87" s="1"/>
  <c r="B11" i="87" s="1"/>
  <c r="G15" i="85"/>
  <c r="G16" i="85" s="1"/>
  <c r="G17" i="85" s="1"/>
  <c r="F15" i="85"/>
  <c r="F16" i="85" s="1"/>
  <c r="F17" i="85" s="1"/>
  <c r="E15" i="85"/>
  <c r="E16" i="85" s="1"/>
  <c r="E17" i="85" s="1"/>
  <c r="C15" i="85"/>
  <c r="B15" i="85"/>
  <c r="B16" i="85" s="1"/>
  <c r="B17" i="85" s="1"/>
  <c r="E15" i="83"/>
  <c r="E16" i="83" s="1"/>
  <c r="E17" i="83" s="1"/>
  <c r="C15" i="83"/>
  <c r="C16" i="83" s="1"/>
  <c r="B15" i="83"/>
  <c r="B16" i="83" s="1"/>
  <c r="B17" i="83" s="1"/>
  <c r="E15" i="81"/>
  <c r="E16" i="81" s="1"/>
  <c r="E17" i="81" s="1"/>
  <c r="C15" i="81"/>
  <c r="B15" i="81"/>
  <c r="B16" i="81" s="1"/>
  <c r="B17" i="81" s="1"/>
  <c r="I14" i="79"/>
  <c r="I15" i="79" s="1"/>
  <c r="I16" i="79" s="1"/>
  <c r="H14" i="79"/>
  <c r="H15" i="79" s="1"/>
  <c r="H16" i="79" s="1"/>
  <c r="G14" i="79"/>
  <c r="G15" i="79" s="1"/>
  <c r="G16" i="79" s="1"/>
  <c r="F14" i="79"/>
  <c r="F15" i="79" s="1"/>
  <c r="F16" i="79" s="1"/>
  <c r="E14" i="79"/>
  <c r="E15" i="79" s="1"/>
  <c r="E16" i="79" s="1"/>
  <c r="C14" i="79"/>
  <c r="B14" i="79"/>
  <c r="B15" i="79" s="1"/>
  <c r="B16" i="79" s="1"/>
  <c r="F20" i="77"/>
  <c r="F21" i="77" s="1"/>
  <c r="F22" i="77" s="1"/>
  <c r="E20" i="77"/>
  <c r="E21" i="77" s="1"/>
  <c r="E22" i="77" s="1"/>
  <c r="C20" i="77"/>
  <c r="B20" i="77"/>
  <c r="B21" i="77" s="1"/>
  <c r="B22" i="77" s="1"/>
  <c r="F17" i="75"/>
  <c r="F18" i="75" s="1"/>
  <c r="F19" i="75" s="1"/>
  <c r="E17" i="75"/>
  <c r="E18" i="75" s="1"/>
  <c r="E19" i="75" s="1"/>
  <c r="C17" i="75"/>
  <c r="C18" i="75" s="1"/>
  <c r="B17" i="75"/>
  <c r="B18" i="75" s="1"/>
  <c r="B19" i="75" s="1"/>
  <c r="H20" i="73"/>
  <c r="G20" i="73"/>
  <c r="F20" i="73"/>
  <c r="E20" i="73"/>
  <c r="C20" i="73"/>
  <c r="B20" i="73"/>
  <c r="H17" i="73"/>
  <c r="G17" i="73"/>
  <c r="F17" i="73"/>
  <c r="E17" i="73"/>
  <c r="C17" i="73"/>
  <c r="B17" i="73"/>
  <c r="F73" i="71"/>
  <c r="E73" i="71"/>
  <c r="C73" i="71"/>
  <c r="B73" i="71"/>
  <c r="F67" i="71"/>
  <c r="E67" i="71"/>
  <c r="C67" i="71"/>
  <c r="B67" i="71"/>
  <c r="F64" i="71"/>
  <c r="E64" i="71"/>
  <c r="C64" i="71"/>
  <c r="B64" i="71"/>
  <c r="F73" i="69"/>
  <c r="E73" i="69"/>
  <c r="C73" i="69"/>
  <c r="B73" i="69"/>
  <c r="F67" i="69"/>
  <c r="E67" i="69"/>
  <c r="C67" i="69"/>
  <c r="B67" i="69"/>
  <c r="F64" i="69"/>
  <c r="E64" i="69"/>
  <c r="C64" i="69"/>
  <c r="B64" i="69"/>
  <c r="F12" i="67"/>
  <c r="F13" i="67" s="1"/>
  <c r="F14" i="67" s="1"/>
  <c r="E12" i="67"/>
  <c r="E13" i="67" s="1"/>
  <c r="E14" i="67" s="1"/>
  <c r="C12" i="67"/>
  <c r="B12" i="67"/>
  <c r="B13" i="67" s="1"/>
  <c r="B14" i="67" s="1"/>
  <c r="E16" i="65"/>
  <c r="E17" i="65" s="1"/>
  <c r="E18" i="65" s="1"/>
  <c r="C16" i="65"/>
  <c r="B16" i="65"/>
  <c r="B17" i="65" s="1"/>
  <c r="B18" i="65" s="1"/>
  <c r="E15" i="63"/>
  <c r="E16" i="63" s="1"/>
  <c r="E17" i="63" s="1"/>
  <c r="C15" i="63"/>
  <c r="B15" i="63"/>
  <c r="B16" i="63" s="1"/>
  <c r="B17" i="63" s="1"/>
  <c r="G15" i="61"/>
  <c r="G16" i="61" s="1"/>
  <c r="G17" i="61" s="1"/>
  <c r="F15" i="61"/>
  <c r="F16" i="61" s="1"/>
  <c r="F17" i="61" s="1"/>
  <c r="E15" i="61"/>
  <c r="E16" i="61" s="1"/>
  <c r="E17" i="61" s="1"/>
  <c r="C15" i="61"/>
  <c r="B15" i="61"/>
  <c r="B16" i="61" s="1"/>
  <c r="B17" i="61" s="1"/>
  <c r="F12" i="59"/>
  <c r="F13" i="59" s="1"/>
  <c r="F14" i="59" s="1"/>
  <c r="E12" i="59"/>
  <c r="E13" i="59" s="1"/>
  <c r="E14" i="59" s="1"/>
  <c r="C12" i="59"/>
  <c r="B12" i="59"/>
  <c r="B13" i="59" s="1"/>
  <c r="B14" i="59" s="1"/>
  <c r="F12" i="57"/>
  <c r="F13" i="57" s="1"/>
  <c r="F14" i="57" s="1"/>
  <c r="E12" i="57"/>
  <c r="E13" i="57" s="1"/>
  <c r="E14" i="57" s="1"/>
  <c r="C12" i="57"/>
  <c r="C13" i="57" s="1"/>
  <c r="B12" i="57"/>
  <c r="B13" i="57" s="1"/>
  <c r="B14" i="57" s="1"/>
  <c r="E32" i="55"/>
  <c r="E33" i="55" s="1"/>
  <c r="E34" i="55" s="1"/>
  <c r="C32" i="55"/>
  <c r="B32" i="55"/>
  <c r="B33" i="55" s="1"/>
  <c r="B34" i="55" s="1"/>
  <c r="E32" i="53"/>
  <c r="E33" i="53" s="1"/>
  <c r="E34" i="53" s="1"/>
  <c r="C32" i="53"/>
  <c r="B32" i="53"/>
  <c r="B33" i="53" s="1"/>
  <c r="B34" i="53" s="1"/>
  <c r="F32" i="51"/>
  <c r="F33" i="51" s="1"/>
  <c r="F34" i="51" s="1"/>
  <c r="E32" i="51"/>
  <c r="E33" i="51" s="1"/>
  <c r="E34" i="51" s="1"/>
  <c r="C32" i="51"/>
  <c r="B32" i="51"/>
  <c r="B33" i="51" s="1"/>
  <c r="B34" i="51" s="1"/>
  <c r="E15" i="49"/>
  <c r="E16" i="49" s="1"/>
  <c r="E17" i="49" s="1"/>
  <c r="C15" i="49"/>
  <c r="B15" i="49"/>
  <c r="B16" i="49" s="1"/>
  <c r="B17" i="49" s="1"/>
  <c r="G15" i="47"/>
  <c r="G16" i="47" s="1"/>
  <c r="G17" i="47" s="1"/>
  <c r="F15" i="47"/>
  <c r="F16" i="47" s="1"/>
  <c r="F17" i="47" s="1"/>
  <c r="E15" i="47"/>
  <c r="E16" i="47" s="1"/>
  <c r="E17" i="47" s="1"/>
  <c r="C15" i="47"/>
  <c r="B15" i="47"/>
  <c r="B16" i="47" s="1"/>
  <c r="B17" i="47" s="1"/>
  <c r="F12" i="45"/>
  <c r="F13" i="45" s="1"/>
  <c r="F14" i="45" s="1"/>
  <c r="E12" i="45"/>
  <c r="E13" i="45" s="1"/>
  <c r="E14" i="45" s="1"/>
  <c r="C12" i="45"/>
  <c r="C13" i="45" s="1"/>
  <c r="B12" i="45"/>
  <c r="B13" i="45" s="1"/>
  <c r="B14" i="45" s="1"/>
  <c r="G11" i="43"/>
  <c r="G12" i="43" s="1"/>
  <c r="G13" i="43" s="1"/>
  <c r="F11" i="43"/>
  <c r="F12" i="43" s="1"/>
  <c r="F13" i="43" s="1"/>
  <c r="E11" i="43"/>
  <c r="E12" i="43" s="1"/>
  <c r="E13" i="43" s="1"/>
  <c r="C11" i="43"/>
  <c r="B11" i="43"/>
  <c r="B12" i="43" s="1"/>
  <c r="B13" i="43" s="1"/>
  <c r="E15" i="41"/>
  <c r="E16" i="41" s="1"/>
  <c r="E17" i="41" s="1"/>
  <c r="C15" i="41"/>
  <c r="C16" i="41" s="1"/>
  <c r="B15" i="41"/>
  <c r="B16" i="41" s="1"/>
  <c r="B17" i="41" s="1"/>
  <c r="E11" i="39"/>
  <c r="E12" i="39" s="1"/>
  <c r="E13" i="39" s="1"/>
  <c r="C11" i="39"/>
  <c r="B11" i="39"/>
  <c r="B12" i="39" s="1"/>
  <c r="B13" i="39" s="1"/>
  <c r="E25" i="37"/>
  <c r="E26" i="37" s="1"/>
  <c r="E27" i="37" s="1"/>
  <c r="C25" i="37"/>
  <c r="B25" i="37"/>
  <c r="B26" i="37" s="1"/>
  <c r="B27" i="37" s="1"/>
  <c r="E25" i="35"/>
  <c r="E26" i="35" s="1"/>
  <c r="E27" i="35" s="1"/>
  <c r="C25" i="35"/>
  <c r="B25" i="35"/>
  <c r="B26" i="35" s="1"/>
  <c r="B27" i="35" s="1"/>
  <c r="F25" i="33"/>
  <c r="F26" i="33" s="1"/>
  <c r="F27" i="33" s="1"/>
  <c r="E25" i="33"/>
  <c r="E26" i="33" s="1"/>
  <c r="E27" i="33" s="1"/>
  <c r="C25" i="33"/>
  <c r="B25" i="33"/>
  <c r="B26" i="33" s="1"/>
  <c r="B27" i="33" s="1"/>
  <c r="O67" i="31"/>
  <c r="N67" i="31"/>
  <c r="M67" i="31"/>
  <c r="L67" i="31"/>
  <c r="K67" i="31"/>
  <c r="J67" i="31"/>
  <c r="I67" i="31"/>
  <c r="H67" i="31"/>
  <c r="G67" i="31"/>
  <c r="F67" i="31"/>
  <c r="E67" i="31"/>
  <c r="C67" i="31"/>
  <c r="B67" i="31"/>
  <c r="O64" i="31"/>
  <c r="N64" i="31"/>
  <c r="M64" i="31"/>
  <c r="L64" i="31"/>
  <c r="K64" i="31"/>
  <c r="J64" i="31"/>
  <c r="I64" i="31"/>
  <c r="H64" i="31"/>
  <c r="G64" i="31"/>
  <c r="F64" i="31"/>
  <c r="E64" i="31"/>
  <c r="C64" i="31"/>
  <c r="B64" i="31"/>
  <c r="O57" i="31"/>
  <c r="N57" i="31"/>
  <c r="M57" i="31"/>
  <c r="L57" i="31"/>
  <c r="K57" i="31"/>
  <c r="J57" i="31"/>
  <c r="I57" i="31"/>
  <c r="H57" i="31"/>
  <c r="G57" i="31"/>
  <c r="F57" i="31"/>
  <c r="E57" i="31"/>
  <c r="C57" i="31"/>
  <c r="B57" i="31"/>
  <c r="O12" i="31"/>
  <c r="N12" i="31"/>
  <c r="M12" i="31"/>
  <c r="L12" i="31"/>
  <c r="K12" i="31"/>
  <c r="J12" i="31"/>
  <c r="I12" i="31"/>
  <c r="H12" i="31"/>
  <c r="G12" i="31"/>
  <c r="F12" i="31"/>
  <c r="E12" i="31"/>
  <c r="C12" i="31"/>
  <c r="B12" i="31"/>
  <c r="O8" i="31"/>
  <c r="N8" i="31"/>
  <c r="M8" i="31"/>
  <c r="L8" i="31"/>
  <c r="K8" i="31"/>
  <c r="J8" i="31"/>
  <c r="I8" i="31"/>
  <c r="H8" i="31"/>
  <c r="G8" i="31"/>
  <c r="F8" i="31"/>
  <c r="E8" i="31"/>
  <c r="C8" i="31"/>
  <c r="B8" i="31"/>
  <c r="E16" i="29"/>
  <c r="C16" i="29"/>
  <c r="B16" i="29"/>
  <c r="E13" i="29"/>
  <c r="C13" i="29"/>
  <c r="B13" i="29"/>
  <c r="E16" i="27"/>
  <c r="C16" i="27"/>
  <c r="B16" i="27"/>
  <c r="E13" i="27"/>
  <c r="C13" i="27"/>
  <c r="B13" i="27"/>
  <c r="F14" i="25"/>
  <c r="F15" i="25" s="1"/>
  <c r="F16" i="25" s="1"/>
  <c r="E14" i="25"/>
  <c r="E15" i="25" s="1"/>
  <c r="E16" i="25" s="1"/>
  <c r="C14" i="25"/>
  <c r="B14" i="25"/>
  <c r="B15" i="25" s="1"/>
  <c r="B16" i="25" s="1"/>
  <c r="F14" i="23"/>
  <c r="E14" i="23"/>
  <c r="C14" i="23"/>
  <c r="B14" i="23"/>
  <c r="F12" i="23"/>
  <c r="E12" i="23"/>
  <c r="C12" i="23"/>
  <c r="B12" i="23"/>
  <c r="E12" i="21"/>
  <c r="C12" i="21"/>
  <c r="B12" i="21"/>
  <c r="E10" i="21"/>
  <c r="C10" i="21"/>
  <c r="B10" i="21"/>
  <c r="F12" i="19"/>
  <c r="E12" i="19"/>
  <c r="C12" i="19"/>
  <c r="B12" i="19"/>
  <c r="F10" i="19"/>
  <c r="E10" i="19"/>
  <c r="C10" i="19"/>
  <c r="B10" i="19"/>
  <c r="E12" i="17"/>
  <c r="C12" i="17"/>
  <c r="B12" i="17"/>
  <c r="E9" i="17"/>
  <c r="C9" i="17"/>
  <c r="B9" i="17"/>
  <c r="E12" i="15"/>
  <c r="C12" i="15"/>
  <c r="B12" i="15"/>
  <c r="E9" i="15"/>
  <c r="C9" i="15"/>
  <c r="B9" i="15"/>
  <c r="E12" i="13"/>
  <c r="E13" i="13" s="1"/>
  <c r="E14" i="13" s="1"/>
  <c r="C12" i="13"/>
  <c r="C13" i="13" s="1"/>
  <c r="C14" i="13" s="1"/>
  <c r="B12" i="13"/>
  <c r="B13" i="13" s="1"/>
  <c r="B14" i="13" s="1"/>
  <c r="E12" i="11"/>
  <c r="E13" i="11" s="1"/>
  <c r="E14" i="11" s="1"/>
  <c r="C12" i="11"/>
  <c r="B12" i="11"/>
  <c r="B13" i="11" s="1"/>
  <c r="B14" i="11" s="1"/>
  <c r="E30" i="9"/>
  <c r="C30" i="9"/>
  <c r="B30" i="9"/>
  <c r="E24" i="9"/>
  <c r="C24" i="9"/>
  <c r="B24" i="9"/>
  <c r="F30" i="7"/>
  <c r="E30" i="7"/>
  <c r="C30" i="7"/>
  <c r="B30" i="7"/>
  <c r="F24" i="7"/>
  <c r="E24" i="7"/>
  <c r="C24" i="7"/>
  <c r="B24" i="7"/>
  <c r="E34" i="5"/>
  <c r="C34" i="5"/>
  <c r="B34" i="5"/>
  <c r="E28" i="5"/>
  <c r="C28" i="5"/>
  <c r="B28" i="5"/>
  <c r="F11" i="3"/>
  <c r="E11" i="3"/>
  <c r="C11" i="3"/>
  <c r="B11" i="3"/>
  <c r="F8" i="3"/>
  <c r="E8" i="3"/>
  <c r="C8" i="3"/>
  <c r="B8" i="3"/>
  <c r="C22" i="539" l="1"/>
  <c r="E17" i="531"/>
  <c r="E18" i="531" s="1"/>
  <c r="F22" i="539"/>
  <c r="F23" i="539" s="1"/>
  <c r="B34" i="541"/>
  <c r="B35" i="541" s="1"/>
  <c r="B26" i="537"/>
  <c r="B27" i="537" s="1"/>
  <c r="C35" i="541"/>
  <c r="D35" i="541" s="1"/>
  <c r="D34" i="541"/>
  <c r="D33" i="541"/>
  <c r="D12" i="541"/>
  <c r="E22" i="539"/>
  <c r="E23" i="539" s="1"/>
  <c r="G22" i="539"/>
  <c r="G23" i="539" s="1"/>
  <c r="D22" i="539"/>
  <c r="D21" i="539"/>
  <c r="C23" i="539"/>
  <c r="D23" i="539" s="1"/>
  <c r="D8" i="539"/>
  <c r="E15" i="527"/>
  <c r="E16" i="527" s="1"/>
  <c r="C27" i="537"/>
  <c r="D27" i="537" s="1"/>
  <c r="D26" i="537"/>
  <c r="D25" i="537"/>
  <c r="D16" i="537"/>
  <c r="B32" i="535"/>
  <c r="B33" i="535" s="1"/>
  <c r="B17" i="531"/>
  <c r="B18" i="531" s="1"/>
  <c r="E32" i="535"/>
  <c r="E33" i="535" s="1"/>
  <c r="F32" i="535"/>
  <c r="F33" i="535" s="1"/>
  <c r="D31" i="535"/>
  <c r="C32" i="535"/>
  <c r="C33" i="535" s="1"/>
  <c r="D24" i="535"/>
  <c r="D18" i="535"/>
  <c r="D9" i="535"/>
  <c r="E25" i="533"/>
  <c r="E26" i="533" s="1"/>
  <c r="F25" i="533"/>
  <c r="F26" i="533" s="1"/>
  <c r="B25" i="533"/>
  <c r="B26" i="533" s="1"/>
  <c r="C25" i="533"/>
  <c r="C26" i="533" s="1"/>
  <c r="C17" i="529"/>
  <c r="C18" i="529" s="1"/>
  <c r="D24" i="533"/>
  <c r="D22" i="533"/>
  <c r="D19" i="533"/>
  <c r="D12" i="533"/>
  <c r="D16" i="531"/>
  <c r="D8" i="531"/>
  <c r="C17" i="531"/>
  <c r="E34" i="521"/>
  <c r="E35" i="521" s="1"/>
  <c r="B17" i="529"/>
  <c r="B18" i="529" s="1"/>
  <c r="B15" i="527"/>
  <c r="B16" i="527" s="1"/>
  <c r="E17" i="529"/>
  <c r="E18" i="529" s="1"/>
  <c r="E34" i="523"/>
  <c r="E35" i="523" s="1"/>
  <c r="D16" i="529"/>
  <c r="D8" i="529"/>
  <c r="D12" i="527"/>
  <c r="C15" i="527"/>
  <c r="D14" i="527"/>
  <c r="E15" i="525"/>
  <c r="E16" i="525" s="1"/>
  <c r="F15" i="525"/>
  <c r="F16" i="525" s="1"/>
  <c r="B34" i="523"/>
  <c r="B35" i="523" s="1"/>
  <c r="C34" i="523"/>
  <c r="C35" i="523" s="1"/>
  <c r="D35" i="523" s="1"/>
  <c r="C15" i="525"/>
  <c r="C16" i="525" s="1"/>
  <c r="D14" i="525"/>
  <c r="B15" i="525"/>
  <c r="B16" i="525" s="1"/>
  <c r="D33" i="523"/>
  <c r="D15" i="523"/>
  <c r="B34" i="521"/>
  <c r="B35" i="521" s="1"/>
  <c r="D33" i="521"/>
  <c r="D15" i="521"/>
  <c r="C34" i="521"/>
  <c r="E31" i="519"/>
  <c r="E32" i="519" s="1"/>
  <c r="B31" i="519"/>
  <c r="B32" i="519" s="1"/>
  <c r="F31" i="519"/>
  <c r="F32" i="519" s="1"/>
  <c r="C31" i="519"/>
  <c r="C32" i="519" s="1"/>
  <c r="D28" i="519"/>
  <c r="D30" i="519"/>
  <c r="D25" i="519"/>
  <c r="D16" i="519"/>
  <c r="D12" i="517"/>
  <c r="C13" i="517"/>
  <c r="D149" i="511"/>
  <c r="C18" i="515"/>
  <c r="D18" i="515" s="1"/>
  <c r="D17" i="515"/>
  <c r="D16" i="515"/>
  <c r="D17" i="513"/>
  <c r="D15" i="513"/>
  <c r="D16" i="513"/>
  <c r="E153" i="509"/>
  <c r="E154" i="509" s="1"/>
  <c r="F153" i="509"/>
  <c r="F154" i="509" s="1"/>
  <c r="G153" i="509"/>
  <c r="G154" i="509" s="1"/>
  <c r="B153" i="511"/>
  <c r="B154" i="511" s="1"/>
  <c r="C153" i="511"/>
  <c r="E153" i="511"/>
  <c r="E154" i="511" s="1"/>
  <c r="D152" i="511"/>
  <c r="D132" i="511"/>
  <c r="D134" i="511"/>
  <c r="D106" i="511"/>
  <c r="D130" i="511"/>
  <c r="D109" i="511"/>
  <c r="D103" i="511"/>
  <c r="D91" i="511"/>
  <c r="D68" i="511"/>
  <c r="B11" i="505"/>
  <c r="B12" i="505" s="1"/>
  <c r="C11" i="505"/>
  <c r="C12" i="505" s="1"/>
  <c r="E11" i="505"/>
  <c r="E12" i="505" s="1"/>
  <c r="F11" i="505"/>
  <c r="F12" i="505" s="1"/>
  <c r="B153" i="509"/>
  <c r="B154" i="509" s="1"/>
  <c r="C153" i="509"/>
  <c r="C154" i="509" s="1"/>
  <c r="D152" i="509"/>
  <c r="D149" i="509"/>
  <c r="D134" i="509"/>
  <c r="D132" i="509"/>
  <c r="D130" i="509"/>
  <c r="D109" i="509"/>
  <c r="D106" i="509"/>
  <c r="D103" i="509"/>
  <c r="D91" i="509"/>
  <c r="D68" i="509"/>
  <c r="D8" i="507"/>
  <c r="C9" i="507"/>
  <c r="B36" i="503"/>
  <c r="B37" i="503" s="1"/>
  <c r="C36" i="503"/>
  <c r="E36" i="503"/>
  <c r="E37" i="503" s="1"/>
  <c r="D10" i="505"/>
  <c r="D8" i="505"/>
  <c r="F36" i="503"/>
  <c r="F37" i="503" s="1"/>
  <c r="D32" i="503"/>
  <c r="D35" i="503"/>
  <c r="D19" i="503"/>
  <c r="D16" i="503"/>
  <c r="D21" i="503"/>
  <c r="D14" i="503"/>
  <c r="F27" i="501"/>
  <c r="F28" i="501" s="1"/>
  <c r="B27" i="501"/>
  <c r="B28" i="501" s="1"/>
  <c r="E27" i="501"/>
  <c r="E28" i="501" s="1"/>
  <c r="C27" i="501"/>
  <c r="D19" i="501"/>
  <c r="D26" i="501"/>
  <c r="D8" i="501"/>
  <c r="D14" i="501"/>
  <c r="F18" i="495"/>
  <c r="F19" i="495" s="1"/>
  <c r="C21" i="499"/>
  <c r="D21" i="499" s="1"/>
  <c r="D20" i="499"/>
  <c r="D19" i="499"/>
  <c r="B18" i="495"/>
  <c r="B19" i="495" s="1"/>
  <c r="C18" i="495"/>
  <c r="C19" i="495" s="1"/>
  <c r="D19" i="497"/>
  <c r="D21" i="497"/>
  <c r="D20" i="497"/>
  <c r="E18" i="495"/>
  <c r="E19" i="495" s="1"/>
  <c r="D17" i="495"/>
  <c r="F315" i="493"/>
  <c r="F316" i="493" s="1"/>
  <c r="E315" i="493"/>
  <c r="E316" i="493" s="1"/>
  <c r="C315" i="493"/>
  <c r="C316" i="493" s="1"/>
  <c r="C11" i="489"/>
  <c r="C12" i="489" s="1"/>
  <c r="B315" i="493"/>
  <c r="B316" i="493" s="1"/>
  <c r="D314" i="493"/>
  <c r="D311" i="493"/>
  <c r="D261" i="493"/>
  <c r="D296" i="493"/>
  <c r="D246" i="493"/>
  <c r="D237" i="493"/>
  <c r="D239" i="493"/>
  <c r="D231" i="493"/>
  <c r="D210" i="493"/>
  <c r="D106" i="493"/>
  <c r="D157" i="493"/>
  <c r="D108" i="493"/>
  <c r="D121" i="493"/>
  <c r="D103" i="493"/>
  <c r="D91" i="493"/>
  <c r="D68" i="493"/>
  <c r="E11" i="489"/>
  <c r="E12" i="489" s="1"/>
  <c r="C15" i="491"/>
  <c r="D15" i="491" s="1"/>
  <c r="D14" i="491"/>
  <c r="D13" i="491"/>
  <c r="F11" i="489"/>
  <c r="F12" i="489" s="1"/>
  <c r="B11" i="489"/>
  <c r="B12" i="489" s="1"/>
  <c r="D10" i="489"/>
  <c r="D8" i="489"/>
  <c r="D12" i="487"/>
  <c r="B169" i="485"/>
  <c r="B170" i="485" s="1"/>
  <c r="D10" i="487"/>
  <c r="D11" i="487"/>
  <c r="G169" i="485"/>
  <c r="G170" i="485" s="1"/>
  <c r="C169" i="485"/>
  <c r="F169" i="485"/>
  <c r="F170" i="485" s="1"/>
  <c r="E169" i="485"/>
  <c r="E170" i="485" s="1"/>
  <c r="D168" i="485"/>
  <c r="D166" i="485"/>
  <c r="D131" i="485"/>
  <c r="D120" i="485"/>
  <c r="D113" i="485"/>
  <c r="D107" i="485"/>
  <c r="D54" i="485"/>
  <c r="D20" i="485"/>
  <c r="D8" i="485"/>
  <c r="D10" i="483"/>
  <c r="C11" i="483"/>
  <c r="D11" i="483" s="1"/>
  <c r="D9" i="483"/>
  <c r="I11" i="477"/>
  <c r="I12" i="477" s="1"/>
  <c r="C11" i="479"/>
  <c r="C12" i="479" s="1"/>
  <c r="B11" i="479"/>
  <c r="B12" i="479" s="1"/>
  <c r="E11" i="479"/>
  <c r="E12" i="479" s="1"/>
  <c r="F11" i="477"/>
  <c r="F12" i="477" s="1"/>
  <c r="D10" i="481"/>
  <c r="D9" i="481"/>
  <c r="C11" i="481"/>
  <c r="D11" i="481" s="1"/>
  <c r="D8" i="479"/>
  <c r="D10" i="479"/>
  <c r="H11" i="477"/>
  <c r="H12" i="477" s="1"/>
  <c r="B11" i="477"/>
  <c r="B12" i="477" s="1"/>
  <c r="E11" i="477"/>
  <c r="E12" i="477" s="1"/>
  <c r="G11" i="477"/>
  <c r="G12" i="477" s="1"/>
  <c r="D10" i="477"/>
  <c r="C11" i="477"/>
  <c r="D8" i="477"/>
  <c r="D10" i="475"/>
  <c r="D9" i="475"/>
  <c r="D8" i="475"/>
  <c r="C58" i="473"/>
  <c r="C59" i="473" s="1"/>
  <c r="E58" i="473"/>
  <c r="E59" i="473" s="1"/>
  <c r="F58" i="473"/>
  <c r="F59" i="473" s="1"/>
  <c r="B35" i="471"/>
  <c r="B36" i="471" s="1"/>
  <c r="B58" i="473"/>
  <c r="B59" i="473" s="1"/>
  <c r="C35" i="471"/>
  <c r="C36" i="471" s="1"/>
  <c r="H58" i="473"/>
  <c r="H59" i="473" s="1"/>
  <c r="G58" i="473"/>
  <c r="G59" i="473" s="1"/>
  <c r="I58" i="473"/>
  <c r="I59" i="473" s="1"/>
  <c r="H35" i="471"/>
  <c r="H36" i="471" s="1"/>
  <c r="J58" i="473"/>
  <c r="J59" i="473" s="1"/>
  <c r="G35" i="471"/>
  <c r="G36" i="471" s="1"/>
  <c r="K58" i="473"/>
  <c r="K59" i="473" s="1"/>
  <c r="L58" i="473"/>
  <c r="L59" i="473" s="1"/>
  <c r="D57" i="473"/>
  <c r="D22" i="473"/>
  <c r="D19" i="473"/>
  <c r="D16" i="473"/>
  <c r="F35" i="471"/>
  <c r="F36" i="471" s="1"/>
  <c r="E35" i="471"/>
  <c r="E36" i="471" s="1"/>
  <c r="D34" i="471"/>
  <c r="D32" i="471"/>
  <c r="D12" i="471"/>
  <c r="F35" i="465"/>
  <c r="F36" i="465" s="1"/>
  <c r="J35" i="465"/>
  <c r="J36" i="465" s="1"/>
  <c r="C35" i="467"/>
  <c r="C36" i="467" s="1"/>
  <c r="G35" i="465"/>
  <c r="G36" i="465" s="1"/>
  <c r="E35" i="467"/>
  <c r="E36" i="467" s="1"/>
  <c r="E36" i="469"/>
  <c r="E37" i="469" s="1"/>
  <c r="H35" i="465"/>
  <c r="H36" i="465" s="1"/>
  <c r="F35" i="467"/>
  <c r="F36" i="467" s="1"/>
  <c r="F36" i="469"/>
  <c r="F37" i="469" s="1"/>
  <c r="G36" i="469"/>
  <c r="G37" i="469" s="1"/>
  <c r="H36" i="469"/>
  <c r="H37" i="469" s="1"/>
  <c r="C36" i="469"/>
  <c r="C37" i="469" s="1"/>
  <c r="E35" i="465"/>
  <c r="E36" i="465" s="1"/>
  <c r="B35" i="467"/>
  <c r="B36" i="467" s="1"/>
  <c r="B36" i="469"/>
  <c r="B37" i="469" s="1"/>
  <c r="I35" i="465"/>
  <c r="I36" i="465" s="1"/>
  <c r="D35" i="469"/>
  <c r="D32" i="469"/>
  <c r="D19" i="469"/>
  <c r="D21" i="469"/>
  <c r="D16" i="469"/>
  <c r="D14" i="469"/>
  <c r="D34" i="467"/>
  <c r="D32" i="467"/>
  <c r="D25" i="467"/>
  <c r="D8" i="467"/>
  <c r="D23" i="467"/>
  <c r="D13" i="467"/>
  <c r="K35" i="465"/>
  <c r="K36" i="465" s="1"/>
  <c r="L35" i="465"/>
  <c r="L36" i="465" s="1"/>
  <c r="B35" i="465"/>
  <c r="B36" i="465" s="1"/>
  <c r="C35" i="465"/>
  <c r="C36" i="465" s="1"/>
  <c r="D34" i="465"/>
  <c r="D32" i="465"/>
  <c r="D25" i="465"/>
  <c r="D23" i="465"/>
  <c r="D13" i="465"/>
  <c r="D8" i="465"/>
  <c r="B62" i="463"/>
  <c r="B63" i="463" s="1"/>
  <c r="B62" i="461"/>
  <c r="B63" i="461" s="1"/>
  <c r="C62" i="461"/>
  <c r="C63" i="461" s="1"/>
  <c r="C62" i="463"/>
  <c r="C63" i="463" s="1"/>
  <c r="E62" i="463"/>
  <c r="E63" i="463" s="1"/>
  <c r="D50" i="463"/>
  <c r="D61" i="463"/>
  <c r="D48" i="463"/>
  <c r="D42" i="463"/>
  <c r="D8" i="463"/>
  <c r="E62" i="461"/>
  <c r="E63" i="461" s="1"/>
  <c r="F62" i="461"/>
  <c r="F63" i="461" s="1"/>
  <c r="G62" i="461"/>
  <c r="G63" i="461" s="1"/>
  <c r="H62" i="461"/>
  <c r="H63" i="461" s="1"/>
  <c r="I62" i="461"/>
  <c r="I63" i="461" s="1"/>
  <c r="J62" i="461"/>
  <c r="J63" i="461" s="1"/>
  <c r="D8" i="461"/>
  <c r="D50" i="461"/>
  <c r="D48" i="461"/>
  <c r="D61" i="461"/>
  <c r="D42" i="461"/>
  <c r="D12" i="459"/>
  <c r="D11" i="459"/>
  <c r="D10" i="459"/>
  <c r="D38" i="453"/>
  <c r="D15" i="457"/>
  <c r="D13" i="457"/>
  <c r="D14" i="457"/>
  <c r="B63" i="451"/>
  <c r="B64" i="451" s="1"/>
  <c r="D15" i="455"/>
  <c r="D14" i="455"/>
  <c r="D13" i="455"/>
  <c r="B39" i="453"/>
  <c r="B40" i="453" s="1"/>
  <c r="D40" i="453" s="1"/>
  <c r="E63" i="451"/>
  <c r="E64" i="451" s="1"/>
  <c r="F63" i="451"/>
  <c r="F64" i="451" s="1"/>
  <c r="G63" i="451"/>
  <c r="G64" i="451" s="1"/>
  <c r="H63" i="451"/>
  <c r="H64" i="451" s="1"/>
  <c r="I63" i="451"/>
  <c r="I64" i="451" s="1"/>
  <c r="J63" i="451"/>
  <c r="J64" i="451" s="1"/>
  <c r="D50" i="451"/>
  <c r="C63" i="451"/>
  <c r="D53" i="451"/>
  <c r="D62" i="451"/>
  <c r="D42" i="451"/>
  <c r="D9" i="449"/>
  <c r="C10" i="449"/>
  <c r="G38" i="445"/>
  <c r="G39" i="445" s="1"/>
  <c r="D9" i="447"/>
  <c r="C10" i="447"/>
  <c r="F38" i="445"/>
  <c r="F39" i="445" s="1"/>
  <c r="I38" i="445"/>
  <c r="I39" i="445" s="1"/>
  <c r="D63" i="443"/>
  <c r="B38" i="445"/>
  <c r="B39" i="445" s="1"/>
  <c r="C38" i="445"/>
  <c r="C39" i="445" s="1"/>
  <c r="E38" i="445"/>
  <c r="E39" i="445" s="1"/>
  <c r="F64" i="443"/>
  <c r="F65" i="443" s="1"/>
  <c r="H38" i="445"/>
  <c r="H39" i="445" s="1"/>
  <c r="D37" i="445"/>
  <c r="D32" i="445"/>
  <c r="D29" i="445"/>
  <c r="D9" i="445"/>
  <c r="G64" i="443"/>
  <c r="G65" i="443" s="1"/>
  <c r="C64" i="443"/>
  <c r="C65" i="443" s="1"/>
  <c r="B64" i="443"/>
  <c r="B65" i="443" s="1"/>
  <c r="E64" i="443"/>
  <c r="E65" i="443" s="1"/>
  <c r="D60" i="443"/>
  <c r="D57" i="443"/>
  <c r="D8" i="443"/>
  <c r="D14" i="441"/>
  <c r="C15" i="441"/>
  <c r="D15" i="441" s="1"/>
  <c r="D13" i="441"/>
  <c r="C12" i="439"/>
  <c r="D12" i="439" s="1"/>
  <c r="D11" i="439"/>
  <c r="D10" i="439"/>
  <c r="D10" i="437"/>
  <c r="C11" i="437"/>
  <c r="E307" i="433"/>
  <c r="E308" i="433" s="1"/>
  <c r="C307" i="433"/>
  <c r="C308" i="433" s="1"/>
  <c r="C12" i="435"/>
  <c r="D12" i="435" s="1"/>
  <c r="D11" i="435"/>
  <c r="D10" i="435"/>
  <c r="D303" i="433"/>
  <c r="B307" i="433"/>
  <c r="B308" i="433" s="1"/>
  <c r="D306" i="433"/>
  <c r="D289" i="433"/>
  <c r="D254" i="433"/>
  <c r="D236" i="433"/>
  <c r="D243" i="433"/>
  <c r="D234" i="433"/>
  <c r="D228" i="433"/>
  <c r="D154" i="433"/>
  <c r="D207" i="433"/>
  <c r="D107" i="433"/>
  <c r="D120" i="433"/>
  <c r="D105" i="433"/>
  <c r="D103" i="433"/>
  <c r="D68" i="433"/>
  <c r="D91" i="433"/>
  <c r="C14" i="431"/>
  <c r="C15" i="431" s="1"/>
  <c r="E14" i="431"/>
  <c r="E15" i="431" s="1"/>
  <c r="B14" i="431"/>
  <c r="B15" i="431" s="1"/>
  <c r="D13" i="431"/>
  <c r="D9" i="431"/>
  <c r="D11" i="431"/>
  <c r="C14" i="429"/>
  <c r="C15" i="429" s="1"/>
  <c r="E14" i="429"/>
  <c r="E15" i="429" s="1"/>
  <c r="B14" i="427"/>
  <c r="B15" i="427" s="1"/>
  <c r="D13" i="427"/>
  <c r="G19" i="425"/>
  <c r="G20" i="425" s="1"/>
  <c r="D11" i="429"/>
  <c r="B14" i="429"/>
  <c r="B15" i="429" s="1"/>
  <c r="F19" i="425"/>
  <c r="F20" i="425" s="1"/>
  <c r="D13" i="429"/>
  <c r="D9" i="429"/>
  <c r="C14" i="427"/>
  <c r="C15" i="427" s="1"/>
  <c r="C19" i="423"/>
  <c r="C20" i="423" s="1"/>
  <c r="G44" i="419"/>
  <c r="G45" i="419" s="1"/>
  <c r="E14" i="427"/>
  <c r="E15" i="427" s="1"/>
  <c r="E19" i="423"/>
  <c r="E20" i="423" s="1"/>
  <c r="D11" i="427"/>
  <c r="D9" i="427"/>
  <c r="B19" i="425"/>
  <c r="B20" i="425" s="1"/>
  <c r="C19" i="425"/>
  <c r="C20" i="425" s="1"/>
  <c r="E19" i="425"/>
  <c r="E20" i="425" s="1"/>
  <c r="C24" i="421"/>
  <c r="C25" i="421" s="1"/>
  <c r="D18" i="425"/>
  <c r="F19" i="423"/>
  <c r="F20" i="423" s="1"/>
  <c r="G19" i="423"/>
  <c r="G20" i="423" s="1"/>
  <c r="B19" i="423"/>
  <c r="B20" i="423" s="1"/>
  <c r="D16" i="425"/>
  <c r="D12" i="425"/>
  <c r="D18" i="423"/>
  <c r="D16" i="423"/>
  <c r="D12" i="423"/>
  <c r="D10" i="421"/>
  <c r="E24" i="421"/>
  <c r="E25" i="421" s="1"/>
  <c r="E44" i="419"/>
  <c r="E45" i="419" s="1"/>
  <c r="F44" i="419"/>
  <c r="F45" i="419" s="1"/>
  <c r="F24" i="421"/>
  <c r="F25" i="421" s="1"/>
  <c r="D23" i="421"/>
  <c r="B24" i="421"/>
  <c r="B25" i="421" s="1"/>
  <c r="H44" i="419"/>
  <c r="H45" i="419" s="1"/>
  <c r="B44" i="419"/>
  <c r="B45" i="419" s="1"/>
  <c r="D43" i="419"/>
  <c r="C44" i="419"/>
  <c r="D8" i="419"/>
  <c r="D13" i="417"/>
  <c r="C14" i="417"/>
  <c r="C11" i="415"/>
  <c r="D11" i="415" s="1"/>
  <c r="D10" i="415"/>
  <c r="D9" i="415"/>
  <c r="D11" i="413"/>
  <c r="D9" i="413"/>
  <c r="D10" i="413"/>
  <c r="D8" i="411"/>
  <c r="C9" i="411"/>
  <c r="G50" i="399"/>
  <c r="G51" i="399" s="1"/>
  <c r="H50" i="399"/>
  <c r="H51" i="399" s="1"/>
  <c r="F34" i="371"/>
  <c r="F35" i="371" s="1"/>
  <c r="C31" i="7"/>
  <c r="C32" i="7" s="1"/>
  <c r="D13" i="409"/>
  <c r="C14" i="409"/>
  <c r="B34" i="405"/>
  <c r="B35" i="405" s="1"/>
  <c r="B12" i="3"/>
  <c r="B13" i="3" s="1"/>
  <c r="E13" i="19"/>
  <c r="E14" i="19" s="1"/>
  <c r="F24" i="385"/>
  <c r="F25" i="385" s="1"/>
  <c r="D13" i="407"/>
  <c r="B13" i="15"/>
  <c r="B14" i="15" s="1"/>
  <c r="C13" i="15"/>
  <c r="C14" i="15" s="1"/>
  <c r="B16" i="125"/>
  <c r="B17" i="125" s="1"/>
  <c r="E31" i="9"/>
  <c r="E32" i="9" s="1"/>
  <c r="B17" i="27"/>
  <c r="B18" i="27" s="1"/>
  <c r="C13" i="115"/>
  <c r="C14" i="115" s="1"/>
  <c r="F18" i="173"/>
  <c r="F19" i="173" s="1"/>
  <c r="C12" i="3"/>
  <c r="C13" i="3" s="1"/>
  <c r="F13" i="19"/>
  <c r="F14" i="19" s="1"/>
  <c r="C16" i="161"/>
  <c r="C17" i="161" s="1"/>
  <c r="H46" i="381"/>
  <c r="H47" i="381" s="1"/>
  <c r="E34" i="405"/>
  <c r="E35" i="405" s="1"/>
  <c r="F45" i="359"/>
  <c r="F46" i="359" s="1"/>
  <c r="F34" i="405"/>
  <c r="F35" i="405" s="1"/>
  <c r="C16" i="125"/>
  <c r="C17" i="125" s="1"/>
  <c r="B31" i="7"/>
  <c r="B32" i="7" s="1"/>
  <c r="E15" i="23"/>
  <c r="E16" i="23" s="1"/>
  <c r="C14" i="407"/>
  <c r="B18" i="173"/>
  <c r="B19" i="173" s="1"/>
  <c r="G24" i="385"/>
  <c r="G25" i="385" s="1"/>
  <c r="G34" i="405"/>
  <c r="G35" i="405" s="1"/>
  <c r="E16" i="375"/>
  <c r="E17" i="375" s="1"/>
  <c r="E33" i="397"/>
  <c r="E34" i="397" s="1"/>
  <c r="F33" i="397"/>
  <c r="F34" i="397" s="1"/>
  <c r="B24" i="151"/>
  <c r="B25" i="151" s="1"/>
  <c r="G71" i="403"/>
  <c r="G72" i="403" s="1"/>
  <c r="H71" i="403"/>
  <c r="H72" i="403" s="1"/>
  <c r="I71" i="403"/>
  <c r="I72" i="403" s="1"/>
  <c r="E88" i="369"/>
  <c r="E89" i="369" s="1"/>
  <c r="B46" i="381"/>
  <c r="B47" i="381" s="1"/>
  <c r="C46" i="381"/>
  <c r="C47" i="381" s="1"/>
  <c r="B27" i="401"/>
  <c r="B28" i="401" s="1"/>
  <c r="F56" i="363"/>
  <c r="F57" i="363" s="1"/>
  <c r="H24" i="385"/>
  <c r="H25" i="385" s="1"/>
  <c r="E17" i="29"/>
  <c r="E18" i="29" s="1"/>
  <c r="C27" i="401"/>
  <c r="C28" i="401" s="1"/>
  <c r="D12" i="405"/>
  <c r="D33" i="405"/>
  <c r="C34" i="405"/>
  <c r="E13" i="15"/>
  <c r="E14" i="15" s="1"/>
  <c r="B15" i="23"/>
  <c r="B16" i="23" s="1"/>
  <c r="C15" i="23"/>
  <c r="C16" i="23" s="1"/>
  <c r="B13" i="119"/>
  <c r="B14" i="119" s="1"/>
  <c r="E16" i="125"/>
  <c r="E17" i="125" s="1"/>
  <c r="D9" i="353"/>
  <c r="B27" i="167"/>
  <c r="B28" i="167" s="1"/>
  <c r="G16" i="127"/>
  <c r="G17" i="127" s="1"/>
  <c r="C24" i="153"/>
  <c r="C25" i="153" s="1"/>
  <c r="B13" i="19"/>
  <c r="B14" i="19" s="1"/>
  <c r="C13" i="19"/>
  <c r="B13" i="115"/>
  <c r="B14" i="115" s="1"/>
  <c r="D42" i="247"/>
  <c r="B35" i="5"/>
  <c r="B36" i="5" s="1"/>
  <c r="E27" i="401"/>
  <c r="E28" i="401" s="1"/>
  <c r="I16" i="159"/>
  <c r="I17" i="159" s="1"/>
  <c r="E15" i="121"/>
  <c r="E16" i="121" s="1"/>
  <c r="B17" i="143"/>
  <c r="B18" i="143" s="1"/>
  <c r="E34" i="371"/>
  <c r="E35" i="371" s="1"/>
  <c r="I24" i="383"/>
  <c r="I25" i="383" s="1"/>
  <c r="H16" i="127"/>
  <c r="H17" i="127" s="1"/>
  <c r="B24" i="383"/>
  <c r="B25" i="383" s="1"/>
  <c r="C23" i="103"/>
  <c r="C24" i="103" s="1"/>
  <c r="C24" i="383"/>
  <c r="C25" i="383" s="1"/>
  <c r="E12" i="3"/>
  <c r="E13" i="3" s="1"/>
  <c r="E27" i="169"/>
  <c r="E28" i="169" s="1"/>
  <c r="C74" i="391"/>
  <c r="C75" i="391" s="1"/>
  <c r="G74" i="393"/>
  <c r="G75" i="393" s="1"/>
  <c r="B71" i="403"/>
  <c r="B72" i="403" s="1"/>
  <c r="F12" i="3"/>
  <c r="F13" i="3" s="1"/>
  <c r="E16" i="161"/>
  <c r="E17" i="161" s="1"/>
  <c r="F27" i="169"/>
  <c r="F28" i="169" s="1"/>
  <c r="E74" i="391"/>
  <c r="E75" i="391" s="1"/>
  <c r="H74" i="393"/>
  <c r="H75" i="393" s="1"/>
  <c r="C71" i="403"/>
  <c r="C72" i="403" s="1"/>
  <c r="G24" i="153"/>
  <c r="G25" i="153" s="1"/>
  <c r="E50" i="399"/>
  <c r="E51" i="399" s="1"/>
  <c r="E71" i="403"/>
  <c r="E72" i="403" s="1"/>
  <c r="B16" i="159"/>
  <c r="B17" i="159" s="1"/>
  <c r="E17" i="145"/>
  <c r="E18" i="145" s="1"/>
  <c r="B24" i="153"/>
  <c r="B25" i="153" s="1"/>
  <c r="J74" i="393"/>
  <c r="J75" i="393" s="1"/>
  <c r="F50" i="399"/>
  <c r="F51" i="399" s="1"/>
  <c r="F71" i="403"/>
  <c r="F72" i="403" s="1"/>
  <c r="D70" i="403"/>
  <c r="D64" i="403"/>
  <c r="D8" i="403"/>
  <c r="D11" i="403"/>
  <c r="H68" i="31"/>
  <c r="H69" i="31" s="1"/>
  <c r="C24" i="151"/>
  <c r="B24" i="385"/>
  <c r="B25" i="385" s="1"/>
  <c r="B23" i="105"/>
  <c r="B24" i="105" s="1"/>
  <c r="H30" i="109"/>
  <c r="H31" i="109" s="1"/>
  <c r="B17" i="147"/>
  <c r="B18" i="147" s="1"/>
  <c r="E24" i="151"/>
  <c r="E25" i="151" s="1"/>
  <c r="E31" i="7"/>
  <c r="E32" i="7" s="1"/>
  <c r="F15" i="23"/>
  <c r="F16" i="23" s="1"/>
  <c r="C23" i="105"/>
  <c r="C24" i="105" s="1"/>
  <c r="B15" i="131"/>
  <c r="B16" i="131" s="1"/>
  <c r="C17" i="147"/>
  <c r="C18" i="147" s="1"/>
  <c r="F31" i="7"/>
  <c r="F32" i="7" s="1"/>
  <c r="B13" i="17"/>
  <c r="B14" i="17" s="1"/>
  <c r="F68" i="31"/>
  <c r="F69" i="31" s="1"/>
  <c r="D32" i="51"/>
  <c r="E23" i="105"/>
  <c r="E24" i="105" s="1"/>
  <c r="C13" i="119"/>
  <c r="C14" i="119" s="1"/>
  <c r="C15" i="131"/>
  <c r="F27" i="171"/>
  <c r="F28" i="171" s="1"/>
  <c r="D20" i="77"/>
  <c r="E13" i="119"/>
  <c r="E14" i="119" s="1"/>
  <c r="E15" i="131"/>
  <c r="E16" i="131" s="1"/>
  <c r="G27" i="171"/>
  <c r="G28" i="171" s="1"/>
  <c r="E88" i="361"/>
  <c r="E89" i="361" s="1"/>
  <c r="B30" i="107"/>
  <c r="B31" i="107" s="1"/>
  <c r="E24" i="153"/>
  <c r="E25" i="153" s="1"/>
  <c r="E24" i="383"/>
  <c r="E25" i="383" s="1"/>
  <c r="E17" i="27"/>
  <c r="E18" i="27" s="1"/>
  <c r="F23" i="103"/>
  <c r="F24" i="103" s="1"/>
  <c r="C30" i="109"/>
  <c r="C31" i="109" s="1"/>
  <c r="E13" i="115"/>
  <c r="E14" i="115" s="1"/>
  <c r="B15" i="123"/>
  <c r="B16" i="123" s="1"/>
  <c r="C17" i="143"/>
  <c r="C18" i="143" s="1"/>
  <c r="D12" i="179"/>
  <c r="F24" i="383"/>
  <c r="F25" i="383" s="1"/>
  <c r="E23" i="103"/>
  <c r="E24" i="103" s="1"/>
  <c r="B34" i="373"/>
  <c r="B35" i="373" s="1"/>
  <c r="B56" i="363"/>
  <c r="B57" i="363" s="1"/>
  <c r="D14" i="25"/>
  <c r="D29" i="107"/>
  <c r="B74" i="69"/>
  <c r="B75" i="69" s="1"/>
  <c r="G23" i="103"/>
  <c r="G24" i="103" s="1"/>
  <c r="C15" i="123"/>
  <c r="E17" i="143"/>
  <c r="E18" i="143" s="1"/>
  <c r="B24" i="155"/>
  <c r="B25" i="155" s="1"/>
  <c r="C18" i="173"/>
  <c r="C19" i="173" s="1"/>
  <c r="D64" i="31"/>
  <c r="H21" i="73"/>
  <c r="H22" i="73" s="1"/>
  <c r="E15" i="123"/>
  <c r="E16" i="123" s="1"/>
  <c r="B27" i="169"/>
  <c r="B28" i="169" s="1"/>
  <c r="C34" i="373"/>
  <c r="C35" i="373" s="1"/>
  <c r="B17" i="145"/>
  <c r="B18" i="145" s="1"/>
  <c r="C56" i="363"/>
  <c r="C57" i="363" s="1"/>
  <c r="C24" i="155"/>
  <c r="C25" i="155" s="1"/>
  <c r="G68" i="31"/>
  <c r="G69" i="31" s="1"/>
  <c r="B21" i="73"/>
  <c r="B22" i="73" s="1"/>
  <c r="C27" i="169"/>
  <c r="C28" i="169" s="1"/>
  <c r="E34" i="373"/>
  <c r="E35" i="373" s="1"/>
  <c r="D14" i="163"/>
  <c r="C15" i="163"/>
  <c r="D15" i="163" s="1"/>
  <c r="D12" i="11"/>
  <c r="D12" i="19"/>
  <c r="F15" i="131"/>
  <c r="F16" i="131" s="1"/>
  <c r="E17" i="147"/>
  <c r="E18" i="147" s="1"/>
  <c r="C13" i="11"/>
  <c r="D13" i="11" s="1"/>
  <c r="C74" i="69"/>
  <c r="C75" i="69" s="1"/>
  <c r="C30" i="107"/>
  <c r="G15" i="131"/>
  <c r="G16" i="131" s="1"/>
  <c r="F17" i="147"/>
  <c r="F18" i="147" s="1"/>
  <c r="F18" i="175"/>
  <c r="F19" i="175" s="1"/>
  <c r="E74" i="69"/>
  <c r="E75" i="69" s="1"/>
  <c r="E21" i="73"/>
  <c r="E22" i="73" s="1"/>
  <c r="E30" i="107"/>
  <c r="E31" i="107" s="1"/>
  <c r="G17" i="147"/>
  <c r="G18" i="147" s="1"/>
  <c r="B27" i="171"/>
  <c r="B28" i="171" s="1"/>
  <c r="C13" i="179"/>
  <c r="C14" i="179" s="1"/>
  <c r="D14" i="179" s="1"/>
  <c r="E35" i="5"/>
  <c r="E36" i="5" s="1"/>
  <c r="D12" i="13"/>
  <c r="D10" i="21"/>
  <c r="B17" i="29"/>
  <c r="B18" i="29" s="1"/>
  <c r="F74" i="69"/>
  <c r="F75" i="69" s="1"/>
  <c r="F21" i="73"/>
  <c r="F22" i="73" s="1"/>
  <c r="F30" i="107"/>
  <c r="F31" i="107" s="1"/>
  <c r="B15" i="121"/>
  <c r="B16" i="121" s="1"/>
  <c r="E16" i="127"/>
  <c r="E17" i="127" s="1"/>
  <c r="C27" i="171"/>
  <c r="C28" i="171" s="1"/>
  <c r="H18" i="175"/>
  <c r="H19" i="175" s="1"/>
  <c r="C88" i="361"/>
  <c r="D55" i="363"/>
  <c r="B34" i="371"/>
  <c r="B35" i="371" s="1"/>
  <c r="D22" i="313"/>
  <c r="D15" i="125"/>
  <c r="B50" i="399"/>
  <c r="B51" i="399" s="1"/>
  <c r="E18" i="175"/>
  <c r="E19" i="175" s="1"/>
  <c r="B16" i="127"/>
  <c r="B17" i="127" s="1"/>
  <c r="F88" i="361"/>
  <c r="F89" i="361" s="1"/>
  <c r="C35" i="5"/>
  <c r="C36" i="5" s="1"/>
  <c r="B13" i="21"/>
  <c r="B14" i="21" s="1"/>
  <c r="G18" i="175"/>
  <c r="G19" i="175" s="1"/>
  <c r="B88" i="361"/>
  <c r="B89" i="361" s="1"/>
  <c r="E13" i="21"/>
  <c r="E14" i="21" s="1"/>
  <c r="C17" i="29"/>
  <c r="C18" i="29" s="1"/>
  <c r="G21" i="73"/>
  <c r="G22" i="73" s="1"/>
  <c r="D15" i="81"/>
  <c r="B23" i="103"/>
  <c r="B24" i="103" s="1"/>
  <c r="C15" i="121"/>
  <c r="C16" i="121" s="1"/>
  <c r="F16" i="127"/>
  <c r="F17" i="127" s="1"/>
  <c r="E27" i="171"/>
  <c r="E28" i="171" s="1"/>
  <c r="B18" i="175"/>
  <c r="B19" i="175" s="1"/>
  <c r="C34" i="371"/>
  <c r="C35" i="371" s="1"/>
  <c r="D34" i="349"/>
  <c r="D12" i="67"/>
  <c r="D27" i="269"/>
  <c r="I74" i="391"/>
  <c r="I75" i="391" s="1"/>
  <c r="K68" i="31"/>
  <c r="K69" i="31" s="1"/>
  <c r="L68" i="31"/>
  <c r="L69" i="31" s="1"/>
  <c r="F24" i="155"/>
  <c r="F25" i="155" s="1"/>
  <c r="M68" i="31"/>
  <c r="M69" i="31" s="1"/>
  <c r="I68" i="31"/>
  <c r="I69" i="31" s="1"/>
  <c r="D25" i="33"/>
  <c r="C24" i="149"/>
  <c r="C25" i="149" s="1"/>
  <c r="B35" i="349"/>
  <c r="B36" i="349" s="1"/>
  <c r="C68" i="31"/>
  <c r="C69" i="31" s="1"/>
  <c r="D9" i="355"/>
  <c r="G74" i="391"/>
  <c r="G75" i="391" s="1"/>
  <c r="B33" i="397"/>
  <c r="B34" i="397" s="1"/>
  <c r="E68" i="31"/>
  <c r="E69" i="31" s="1"/>
  <c r="F30" i="109"/>
  <c r="F31" i="109" s="1"/>
  <c r="J24" i="155"/>
  <c r="J25" i="155" s="1"/>
  <c r="E16" i="159"/>
  <c r="E17" i="159" s="1"/>
  <c r="E35" i="349"/>
  <c r="E36" i="349" s="1"/>
  <c r="G24" i="383"/>
  <c r="G25" i="383" s="1"/>
  <c r="H74" i="391"/>
  <c r="H75" i="391" s="1"/>
  <c r="I74" i="393"/>
  <c r="I75" i="393" s="1"/>
  <c r="C33" i="397"/>
  <c r="E24" i="155"/>
  <c r="E25" i="155" s="1"/>
  <c r="J68" i="31"/>
  <c r="J69" i="31" s="1"/>
  <c r="O68" i="31"/>
  <c r="O69" i="31" s="1"/>
  <c r="F15" i="123"/>
  <c r="F16" i="123" s="1"/>
  <c r="F16" i="159"/>
  <c r="F17" i="159" s="1"/>
  <c r="C74" i="71"/>
  <c r="C75" i="71" s="1"/>
  <c r="B13" i="117"/>
  <c r="B14" i="117" s="1"/>
  <c r="G15" i="123"/>
  <c r="G16" i="123" s="1"/>
  <c r="B15" i="129"/>
  <c r="B16" i="129" s="1"/>
  <c r="G16" i="159"/>
  <c r="G17" i="159" s="1"/>
  <c r="C21" i="367"/>
  <c r="C22" i="367" s="1"/>
  <c r="B74" i="393"/>
  <c r="B75" i="393" s="1"/>
  <c r="B16" i="375"/>
  <c r="B17" i="375" s="1"/>
  <c r="F74" i="391"/>
  <c r="F75" i="391" s="1"/>
  <c r="D15" i="61"/>
  <c r="I24" i="155"/>
  <c r="I25" i="155" s="1"/>
  <c r="E13" i="17"/>
  <c r="E14" i="17" s="1"/>
  <c r="E74" i="71"/>
  <c r="E75" i="71" s="1"/>
  <c r="I30" i="109"/>
  <c r="I31" i="109" s="1"/>
  <c r="C13" i="117"/>
  <c r="C14" i="117" s="1"/>
  <c r="C15" i="129"/>
  <c r="C16" i="129" s="1"/>
  <c r="B24" i="157"/>
  <c r="B25" i="157" s="1"/>
  <c r="H16" i="159"/>
  <c r="H17" i="159" s="1"/>
  <c r="E27" i="167"/>
  <c r="E28" i="167" s="1"/>
  <c r="E18" i="173"/>
  <c r="E19" i="173" s="1"/>
  <c r="B45" i="359"/>
  <c r="B46" i="359" s="1"/>
  <c r="E21" i="367"/>
  <c r="E22" i="367" s="1"/>
  <c r="E46" i="381"/>
  <c r="E47" i="381" s="1"/>
  <c r="C74" i="393"/>
  <c r="G33" i="397"/>
  <c r="G34" i="397" s="1"/>
  <c r="D12" i="21"/>
  <c r="D42" i="253"/>
  <c r="D16" i="29"/>
  <c r="G24" i="155"/>
  <c r="G25" i="155" s="1"/>
  <c r="B68" i="31"/>
  <c r="B69" i="31" s="1"/>
  <c r="D73" i="69"/>
  <c r="E30" i="109"/>
  <c r="E31" i="109" s="1"/>
  <c r="E24" i="149"/>
  <c r="E25" i="149" s="1"/>
  <c r="G30" i="109"/>
  <c r="G31" i="109" s="1"/>
  <c r="F35" i="349"/>
  <c r="F36" i="349" s="1"/>
  <c r="F74" i="71"/>
  <c r="F75" i="71" s="1"/>
  <c r="B30" i="109"/>
  <c r="B31" i="109" s="1"/>
  <c r="E13" i="117"/>
  <c r="E14" i="117" s="1"/>
  <c r="E15" i="129"/>
  <c r="E16" i="129" s="1"/>
  <c r="C24" i="157"/>
  <c r="C25" i="157" s="1"/>
  <c r="C45" i="359"/>
  <c r="C46" i="359" s="1"/>
  <c r="B88" i="369"/>
  <c r="B89" i="369" s="1"/>
  <c r="F46" i="381"/>
  <c r="F47" i="381" s="1"/>
  <c r="E74" i="393"/>
  <c r="E75" i="393" s="1"/>
  <c r="H33" i="397"/>
  <c r="H34" i="397" s="1"/>
  <c r="F23" i="105"/>
  <c r="F24" i="105" s="1"/>
  <c r="D11" i="3"/>
  <c r="D10" i="141"/>
  <c r="B24" i="149"/>
  <c r="B25" i="149" s="1"/>
  <c r="D9" i="207"/>
  <c r="N68" i="31"/>
  <c r="N69" i="31" s="1"/>
  <c r="H24" i="155"/>
  <c r="H25" i="155" s="1"/>
  <c r="B74" i="71"/>
  <c r="B75" i="71" s="1"/>
  <c r="B21" i="367"/>
  <c r="B22" i="367" s="1"/>
  <c r="H24" i="383"/>
  <c r="H25" i="383" s="1"/>
  <c r="B31" i="9"/>
  <c r="B32" i="9" s="1"/>
  <c r="F13" i="117"/>
  <c r="F14" i="117" s="1"/>
  <c r="F15" i="129"/>
  <c r="F16" i="129" s="1"/>
  <c r="F24" i="153"/>
  <c r="F25" i="153" s="1"/>
  <c r="E24" i="157"/>
  <c r="E25" i="157" s="1"/>
  <c r="B16" i="161"/>
  <c r="B17" i="161" s="1"/>
  <c r="D9" i="213"/>
  <c r="C43" i="253"/>
  <c r="D43" i="253" s="1"/>
  <c r="E45" i="359"/>
  <c r="E46" i="359" s="1"/>
  <c r="E56" i="363"/>
  <c r="E57" i="363" s="1"/>
  <c r="C88" i="369"/>
  <c r="C89" i="369" s="1"/>
  <c r="G46" i="381"/>
  <c r="G47" i="381" s="1"/>
  <c r="E24" i="385"/>
  <c r="E25" i="385" s="1"/>
  <c r="B74" i="391"/>
  <c r="B75" i="391" s="1"/>
  <c r="F74" i="393"/>
  <c r="F75" i="393" s="1"/>
  <c r="I33" i="397"/>
  <c r="I34" i="397" s="1"/>
  <c r="D19" i="401"/>
  <c r="D26" i="401"/>
  <c r="D8" i="401"/>
  <c r="D14" i="401"/>
  <c r="D49" i="399"/>
  <c r="C50" i="399"/>
  <c r="D42" i="399"/>
  <c r="D32" i="397"/>
  <c r="D29" i="397"/>
  <c r="D26" i="397"/>
  <c r="D73" i="393"/>
  <c r="D67" i="393"/>
  <c r="D64" i="393"/>
  <c r="D73" i="391"/>
  <c r="D67" i="391"/>
  <c r="D64" i="391"/>
  <c r="D9" i="389"/>
  <c r="C10" i="389"/>
  <c r="D11" i="387"/>
  <c r="D9" i="387"/>
  <c r="D10" i="387"/>
  <c r="D23" i="385"/>
  <c r="C24" i="385"/>
  <c r="D9" i="385"/>
  <c r="D23" i="383"/>
  <c r="D9" i="383"/>
  <c r="D45" i="381"/>
  <c r="D10" i="381"/>
  <c r="D13" i="379"/>
  <c r="C14" i="379"/>
  <c r="C15" i="377"/>
  <c r="D15" i="377" s="1"/>
  <c r="D14" i="377"/>
  <c r="D13" i="377"/>
  <c r="D15" i="375"/>
  <c r="C16" i="375"/>
  <c r="D12" i="375"/>
  <c r="D33" i="373"/>
  <c r="D12" i="373"/>
  <c r="D33" i="371"/>
  <c r="D12" i="371"/>
  <c r="D87" i="369"/>
  <c r="D76" i="369"/>
  <c r="D79" i="369"/>
  <c r="D68" i="369"/>
  <c r="D20" i="367"/>
  <c r="D15" i="367"/>
  <c r="C36" i="365"/>
  <c r="D36" i="365" s="1"/>
  <c r="D35" i="365"/>
  <c r="D34" i="365"/>
  <c r="D47" i="363"/>
  <c r="D44" i="363"/>
  <c r="D40" i="363"/>
  <c r="D87" i="361"/>
  <c r="D68" i="361"/>
  <c r="D79" i="361"/>
  <c r="D76" i="361"/>
  <c r="D44" i="359"/>
  <c r="D42" i="359"/>
  <c r="D8" i="357"/>
  <c r="C9" i="357"/>
  <c r="C11" i="355"/>
  <c r="D11" i="355" s="1"/>
  <c r="D10" i="355"/>
  <c r="C11" i="353"/>
  <c r="B10" i="353"/>
  <c r="B11" i="353" s="1"/>
  <c r="D9" i="351"/>
  <c r="C10" i="351"/>
  <c r="D32" i="349"/>
  <c r="D27" i="349"/>
  <c r="C35" i="349"/>
  <c r="D10" i="347"/>
  <c r="D8" i="347"/>
  <c r="D9" i="347"/>
  <c r="D9" i="345"/>
  <c r="C10" i="345"/>
  <c r="C11" i="343"/>
  <c r="D11" i="343" s="1"/>
  <c r="D10" i="343"/>
  <c r="D9" i="343"/>
  <c r="C11" i="341"/>
  <c r="D11" i="341" s="1"/>
  <c r="D10" i="341"/>
  <c r="D9" i="341"/>
  <c r="D9" i="339"/>
  <c r="C10" i="339"/>
  <c r="C11" i="337"/>
  <c r="D11" i="337" s="1"/>
  <c r="D10" i="337"/>
  <c r="D9" i="337"/>
  <c r="D21" i="335"/>
  <c r="C22" i="335"/>
  <c r="D23" i="333"/>
  <c r="D21" i="333"/>
  <c r="D22" i="333"/>
  <c r="D21" i="331"/>
  <c r="C22" i="331"/>
  <c r="D21" i="329"/>
  <c r="C22" i="329"/>
  <c r="C23" i="327"/>
  <c r="D23" i="327" s="1"/>
  <c r="D22" i="327"/>
  <c r="D21" i="327"/>
  <c r="D21" i="325"/>
  <c r="C22" i="325"/>
  <c r="D42" i="323"/>
  <c r="C43" i="323"/>
  <c r="D43" i="323" s="1"/>
  <c r="D41" i="323"/>
  <c r="D43" i="321"/>
  <c r="D41" i="321"/>
  <c r="D42" i="321"/>
  <c r="D43" i="319"/>
  <c r="D41" i="319"/>
  <c r="D42" i="319"/>
  <c r="D41" i="317"/>
  <c r="C42" i="317"/>
  <c r="D43" i="315"/>
  <c r="D41" i="315"/>
  <c r="D42" i="315"/>
  <c r="C23" i="313"/>
  <c r="D23" i="313" s="1"/>
  <c r="D21" i="313"/>
  <c r="D21" i="311"/>
  <c r="C22" i="311"/>
  <c r="D21" i="309"/>
  <c r="C22" i="309"/>
  <c r="C23" i="307"/>
  <c r="D23" i="307" s="1"/>
  <c r="D22" i="307"/>
  <c r="D21" i="307"/>
  <c r="C23" i="305"/>
  <c r="D23" i="305" s="1"/>
  <c r="D22" i="305"/>
  <c r="D21" i="305"/>
  <c r="D14" i="303"/>
  <c r="C15" i="303"/>
  <c r="D15" i="303" s="1"/>
  <c r="D13" i="303"/>
  <c r="C15" i="301"/>
  <c r="D15" i="301" s="1"/>
  <c r="D14" i="301"/>
  <c r="D13" i="301"/>
  <c r="D13" i="299"/>
  <c r="C14" i="299"/>
  <c r="D13" i="297"/>
  <c r="C14" i="297"/>
  <c r="C15" i="295"/>
  <c r="D15" i="295" s="1"/>
  <c r="D14" i="295"/>
  <c r="D13" i="295"/>
  <c r="D9" i="293"/>
  <c r="C10" i="293"/>
  <c r="D10" i="293" s="1"/>
  <c r="D8" i="293"/>
  <c r="D10" i="291"/>
  <c r="D8" i="291"/>
  <c r="D9" i="291"/>
  <c r="D8" i="289"/>
  <c r="C9" i="289"/>
  <c r="D8" i="287"/>
  <c r="C9" i="287"/>
  <c r="D10" i="285"/>
  <c r="D8" i="285"/>
  <c r="D9" i="285"/>
  <c r="C14" i="283"/>
  <c r="D14" i="283" s="1"/>
  <c r="D13" i="283"/>
  <c r="D12" i="283"/>
  <c r="D12" i="281"/>
  <c r="C13" i="281"/>
  <c r="C14" i="279"/>
  <c r="D14" i="279" s="1"/>
  <c r="D13" i="279"/>
  <c r="D12" i="279"/>
  <c r="D12" i="277"/>
  <c r="C13" i="277"/>
  <c r="C14" i="275"/>
  <c r="D14" i="275" s="1"/>
  <c r="D13" i="275"/>
  <c r="D12" i="275"/>
  <c r="C29" i="273"/>
  <c r="D29" i="273" s="1"/>
  <c r="D28" i="273"/>
  <c r="D27" i="273"/>
  <c r="C29" i="271"/>
  <c r="D29" i="271" s="1"/>
  <c r="D28" i="271"/>
  <c r="D27" i="271"/>
  <c r="C28" i="269"/>
  <c r="C29" i="267"/>
  <c r="D29" i="267" s="1"/>
  <c r="D28" i="267"/>
  <c r="D27" i="267"/>
  <c r="C29" i="265"/>
  <c r="D29" i="265" s="1"/>
  <c r="D28" i="265"/>
  <c r="D27" i="265"/>
  <c r="D61" i="263"/>
  <c r="D60" i="263"/>
  <c r="D59" i="263"/>
  <c r="D61" i="261"/>
  <c r="D59" i="261"/>
  <c r="D60" i="261"/>
  <c r="D61" i="259"/>
  <c r="D59" i="259"/>
  <c r="D60" i="259"/>
  <c r="D59" i="257"/>
  <c r="C60" i="257"/>
  <c r="D61" i="255"/>
  <c r="D59" i="255"/>
  <c r="D60" i="255"/>
  <c r="D44" i="251"/>
  <c r="D42" i="251"/>
  <c r="D43" i="251"/>
  <c r="D42" i="249"/>
  <c r="C43" i="249"/>
  <c r="C43" i="247"/>
  <c r="D42" i="245"/>
  <c r="C43" i="245"/>
  <c r="C21" i="243"/>
  <c r="D21" i="243" s="1"/>
  <c r="D20" i="243"/>
  <c r="D19" i="243"/>
  <c r="C21" i="241"/>
  <c r="D21" i="241" s="1"/>
  <c r="D20" i="241"/>
  <c r="D19" i="241"/>
  <c r="D19" i="239"/>
  <c r="C20" i="239"/>
  <c r="D20" i="237"/>
  <c r="C21" i="237"/>
  <c r="D21" i="237" s="1"/>
  <c r="D19" i="237"/>
  <c r="C21" i="235"/>
  <c r="D21" i="235" s="1"/>
  <c r="D20" i="235"/>
  <c r="D19" i="235"/>
  <c r="C10" i="233"/>
  <c r="D10" i="233" s="1"/>
  <c r="D9" i="233"/>
  <c r="D8" i="233"/>
  <c r="D8" i="231"/>
  <c r="C9" i="231"/>
  <c r="C10" i="229"/>
  <c r="D10" i="229" s="1"/>
  <c r="D9" i="229"/>
  <c r="D8" i="229"/>
  <c r="D8" i="227"/>
  <c r="C9" i="227"/>
  <c r="C10" i="225"/>
  <c r="D10" i="225" s="1"/>
  <c r="D9" i="225"/>
  <c r="D8" i="225"/>
  <c r="D18" i="223"/>
  <c r="C19" i="223"/>
  <c r="C20" i="221"/>
  <c r="D20" i="221" s="1"/>
  <c r="D19" i="221"/>
  <c r="D18" i="221"/>
  <c r="C20" i="219"/>
  <c r="D20" i="219" s="1"/>
  <c r="D19" i="219"/>
  <c r="D18" i="219"/>
  <c r="D18" i="217"/>
  <c r="C19" i="217"/>
  <c r="D18" i="215"/>
  <c r="C19" i="215"/>
  <c r="C11" i="213"/>
  <c r="B10" i="213"/>
  <c r="B11" i="213" s="1"/>
  <c r="C11" i="211"/>
  <c r="D11" i="211" s="1"/>
  <c r="D10" i="211"/>
  <c r="D9" i="211"/>
  <c r="D9" i="209"/>
  <c r="C10" i="209"/>
  <c r="C10" i="207"/>
  <c r="D9" i="205"/>
  <c r="C10" i="205"/>
  <c r="C31" i="203"/>
  <c r="D31" i="203" s="1"/>
  <c r="D30" i="203"/>
  <c r="D29" i="203"/>
  <c r="D29" i="201"/>
  <c r="C30" i="201"/>
  <c r="C31" i="199"/>
  <c r="D31" i="199" s="1"/>
  <c r="D30" i="199"/>
  <c r="D29" i="199"/>
  <c r="C31" i="197"/>
  <c r="D31" i="197" s="1"/>
  <c r="D30" i="197"/>
  <c r="D29" i="197"/>
  <c r="D30" i="195"/>
  <c r="C31" i="195"/>
  <c r="D31" i="195" s="1"/>
  <c r="D29" i="195"/>
  <c r="D68" i="193"/>
  <c r="C69" i="193"/>
  <c r="C70" i="191"/>
  <c r="D70" i="191" s="1"/>
  <c r="D69" i="191"/>
  <c r="D68" i="191"/>
  <c r="C70" i="189"/>
  <c r="D70" i="189" s="1"/>
  <c r="D69" i="189"/>
  <c r="D68" i="189"/>
  <c r="D68" i="187"/>
  <c r="C69" i="187"/>
  <c r="C70" i="185"/>
  <c r="D70" i="185" s="1"/>
  <c r="D69" i="185"/>
  <c r="D68" i="185"/>
  <c r="C15" i="183"/>
  <c r="D15" i="183" s="1"/>
  <c r="D14" i="183"/>
  <c r="D13" i="183"/>
  <c r="D13" i="181"/>
  <c r="C14" i="181"/>
  <c r="C10" i="177"/>
  <c r="D10" i="177" s="1"/>
  <c r="D9" i="177"/>
  <c r="D8" i="177"/>
  <c r="D17" i="175"/>
  <c r="C18" i="175"/>
  <c r="D17" i="173"/>
  <c r="D26" i="171"/>
  <c r="D18" i="171"/>
  <c r="D26" i="169"/>
  <c r="D18" i="169"/>
  <c r="D18" i="167"/>
  <c r="D26" i="167"/>
  <c r="C27" i="167"/>
  <c r="D13" i="165"/>
  <c r="C14" i="165"/>
  <c r="D13" i="163"/>
  <c r="D15" i="161"/>
  <c r="D8" i="161"/>
  <c r="D15" i="159"/>
  <c r="C16" i="159"/>
  <c r="D8" i="159"/>
  <c r="D21" i="157"/>
  <c r="D23" i="157"/>
  <c r="D18" i="157"/>
  <c r="D11" i="157"/>
  <c r="D23" i="155"/>
  <c r="D21" i="155"/>
  <c r="D18" i="155"/>
  <c r="D11" i="155"/>
  <c r="D23" i="153"/>
  <c r="D21" i="153"/>
  <c r="D18" i="153"/>
  <c r="D11" i="153"/>
  <c r="D23" i="151"/>
  <c r="D21" i="151"/>
  <c r="D18" i="151"/>
  <c r="D11" i="151"/>
  <c r="D23" i="149"/>
  <c r="D21" i="149"/>
  <c r="D18" i="149"/>
  <c r="D11" i="149"/>
  <c r="D16" i="147"/>
  <c r="D13" i="147"/>
  <c r="D16" i="145"/>
  <c r="C17" i="145"/>
  <c r="D13" i="145"/>
  <c r="D16" i="143"/>
  <c r="D13" i="143"/>
  <c r="D8" i="141"/>
  <c r="D9" i="141"/>
  <c r="C10" i="139"/>
  <c r="D10" i="139" s="1"/>
  <c r="D9" i="139"/>
  <c r="D8" i="139"/>
  <c r="D8" i="137"/>
  <c r="C9" i="137"/>
  <c r="D8" i="135"/>
  <c r="C9" i="135"/>
  <c r="D8" i="133"/>
  <c r="C9" i="133"/>
  <c r="D14" i="131"/>
  <c r="D8" i="131"/>
  <c r="D14" i="129"/>
  <c r="D8" i="129"/>
  <c r="D15" i="127"/>
  <c r="C16" i="127"/>
  <c r="D12" i="127"/>
  <c r="D12" i="125"/>
  <c r="D14" i="123"/>
  <c r="D8" i="123"/>
  <c r="D14" i="121"/>
  <c r="D8" i="121"/>
  <c r="D12" i="119"/>
  <c r="D10" i="119"/>
  <c r="D12" i="117"/>
  <c r="D10" i="117"/>
  <c r="D12" i="115"/>
  <c r="D10" i="115"/>
  <c r="D12" i="113"/>
  <c r="C13" i="113"/>
  <c r="D12" i="111"/>
  <c r="C13" i="111"/>
  <c r="D29" i="109"/>
  <c r="D27" i="109"/>
  <c r="D27" i="107"/>
  <c r="D22" i="105"/>
  <c r="D19" i="105"/>
  <c r="D22" i="103"/>
  <c r="D19" i="103"/>
  <c r="D8" i="101"/>
  <c r="C9" i="101"/>
  <c r="D8" i="99"/>
  <c r="C9" i="99"/>
  <c r="D9" i="97"/>
  <c r="C10" i="97"/>
  <c r="C10" i="95"/>
  <c r="D10" i="95" s="1"/>
  <c r="D9" i="95"/>
  <c r="D8" i="95"/>
  <c r="D8" i="93"/>
  <c r="C9" i="93"/>
  <c r="C10" i="91"/>
  <c r="D10" i="91" s="1"/>
  <c r="D9" i="91"/>
  <c r="D8" i="91"/>
  <c r="D10" i="89"/>
  <c r="C11" i="89"/>
  <c r="D11" i="89" s="1"/>
  <c r="D9" i="89"/>
  <c r="D9" i="87"/>
  <c r="C10" i="87"/>
  <c r="D15" i="85"/>
  <c r="C16" i="85"/>
  <c r="C17" i="83"/>
  <c r="D17" i="83" s="1"/>
  <c r="D16" i="83"/>
  <c r="D15" i="83"/>
  <c r="C16" i="81"/>
  <c r="D14" i="79"/>
  <c r="C15" i="79"/>
  <c r="C21" i="77"/>
  <c r="D18" i="75"/>
  <c r="C19" i="75"/>
  <c r="D19" i="75" s="1"/>
  <c r="D17" i="75"/>
  <c r="D20" i="73"/>
  <c r="C21" i="73"/>
  <c r="D17" i="73"/>
  <c r="D67" i="71"/>
  <c r="D73" i="71"/>
  <c r="D64" i="71"/>
  <c r="D64" i="69"/>
  <c r="D67" i="69"/>
  <c r="C13" i="67"/>
  <c r="D16" i="65"/>
  <c r="C17" i="65"/>
  <c r="D15" i="63"/>
  <c r="C16" i="63"/>
  <c r="C16" i="61"/>
  <c r="D12" i="59"/>
  <c r="C13" i="59"/>
  <c r="D13" i="57"/>
  <c r="C14" i="57"/>
  <c r="D14" i="57" s="1"/>
  <c r="D12" i="57"/>
  <c r="D32" i="55"/>
  <c r="C33" i="55"/>
  <c r="D32" i="53"/>
  <c r="C33" i="53"/>
  <c r="C33" i="51"/>
  <c r="D15" i="49"/>
  <c r="C16" i="49"/>
  <c r="D15" i="47"/>
  <c r="C16" i="47"/>
  <c r="D13" i="45"/>
  <c r="C14" i="45"/>
  <c r="D14" i="45" s="1"/>
  <c r="D12" i="45"/>
  <c r="D11" i="43"/>
  <c r="C12" i="43"/>
  <c r="D16" i="41"/>
  <c r="C17" i="41"/>
  <c r="D17" i="41" s="1"/>
  <c r="D15" i="41"/>
  <c r="D11" i="39"/>
  <c r="C12" i="39"/>
  <c r="D25" i="37"/>
  <c r="C26" i="37"/>
  <c r="D25" i="35"/>
  <c r="C26" i="35"/>
  <c r="C26" i="33"/>
  <c r="D57" i="31"/>
  <c r="D8" i="31"/>
  <c r="D12" i="31"/>
  <c r="D13" i="29"/>
  <c r="D13" i="27"/>
  <c r="D16" i="27"/>
  <c r="C17" i="27"/>
  <c r="C15" i="25"/>
  <c r="D14" i="23"/>
  <c r="D12" i="23"/>
  <c r="C13" i="21"/>
  <c r="D10" i="19"/>
  <c r="D9" i="17"/>
  <c r="D12" i="17"/>
  <c r="C13" i="17"/>
  <c r="D12" i="15"/>
  <c r="D9" i="15"/>
  <c r="D14" i="13"/>
  <c r="D13" i="13"/>
  <c r="D24" i="9"/>
  <c r="D30" i="9"/>
  <c r="C31" i="9"/>
  <c r="D30" i="7"/>
  <c r="D24" i="7"/>
  <c r="D34" i="5"/>
  <c r="D28" i="5"/>
  <c r="D8" i="3"/>
  <c r="D26" i="533" l="1"/>
  <c r="D25" i="533"/>
  <c r="D33" i="535"/>
  <c r="D32" i="535"/>
  <c r="D17" i="529"/>
  <c r="D18" i="529"/>
  <c r="C18" i="531"/>
  <c r="D18" i="531" s="1"/>
  <c r="D17" i="531"/>
  <c r="C16" i="527"/>
  <c r="D16" i="527" s="1"/>
  <c r="D15" i="527"/>
  <c r="D32" i="519"/>
  <c r="D34" i="523"/>
  <c r="D15" i="525"/>
  <c r="D16" i="525"/>
  <c r="D27" i="501"/>
  <c r="D154" i="509"/>
  <c r="D153" i="511"/>
  <c r="C35" i="521"/>
  <c r="D35" i="521" s="1"/>
  <c r="D34" i="521"/>
  <c r="D31" i="519"/>
  <c r="D12" i="505"/>
  <c r="C14" i="517"/>
  <c r="D14" i="517" s="1"/>
  <c r="D13" i="517"/>
  <c r="C154" i="511"/>
  <c r="D154" i="511" s="1"/>
  <c r="D153" i="509"/>
  <c r="D36" i="503"/>
  <c r="D11" i="505"/>
  <c r="C28" i="501"/>
  <c r="D28" i="501" s="1"/>
  <c r="C37" i="503"/>
  <c r="D37" i="503" s="1"/>
  <c r="C10" i="507"/>
  <c r="D10" i="507" s="1"/>
  <c r="D9" i="507"/>
  <c r="D18" i="495"/>
  <c r="D19" i="495"/>
  <c r="D316" i="493"/>
  <c r="D315" i="493"/>
  <c r="D11" i="489"/>
  <c r="D169" i="485"/>
  <c r="D12" i="489"/>
  <c r="C170" i="485"/>
  <c r="D170" i="485" s="1"/>
  <c r="D11" i="479"/>
  <c r="D12" i="479"/>
  <c r="D36" i="471"/>
  <c r="D59" i="473"/>
  <c r="D36" i="465"/>
  <c r="C12" i="477"/>
  <c r="D12" i="477" s="1"/>
  <c r="D11" i="477"/>
  <c r="D35" i="471"/>
  <c r="D58" i="473"/>
  <c r="D36" i="467"/>
  <c r="D63" i="463"/>
  <c r="D63" i="461"/>
  <c r="D37" i="469"/>
  <c r="D36" i="469"/>
  <c r="D35" i="467"/>
  <c r="D62" i="463"/>
  <c r="D35" i="465"/>
  <c r="D62" i="461"/>
  <c r="D39" i="445"/>
  <c r="D39" i="453"/>
  <c r="C64" i="451"/>
  <c r="D64" i="451" s="1"/>
  <c r="D63" i="451"/>
  <c r="D10" i="449"/>
  <c r="C11" i="449"/>
  <c r="D11" i="449" s="1"/>
  <c r="C11" i="447"/>
  <c r="D11" i="447" s="1"/>
  <c r="D10" i="447"/>
  <c r="D38" i="445"/>
  <c r="D65" i="443"/>
  <c r="D64" i="443"/>
  <c r="D15" i="427"/>
  <c r="D308" i="433"/>
  <c r="C12" i="437"/>
  <c r="D12" i="437" s="1"/>
  <c r="D11" i="437"/>
  <c r="D307" i="433"/>
  <c r="D15" i="431"/>
  <c r="D14" i="431"/>
  <c r="D14" i="429"/>
  <c r="D15" i="429"/>
  <c r="D20" i="425"/>
  <c r="D14" i="427"/>
  <c r="D19" i="423"/>
  <c r="D20" i="423"/>
  <c r="D19" i="425"/>
  <c r="D24" i="421"/>
  <c r="D25" i="421"/>
  <c r="C45" i="419"/>
  <c r="D45" i="419" s="1"/>
  <c r="D44" i="419"/>
  <c r="C15" i="417"/>
  <c r="D15" i="417" s="1"/>
  <c r="D14" i="417"/>
  <c r="D16" i="23"/>
  <c r="D13" i="3"/>
  <c r="D75" i="69"/>
  <c r="D25" i="157"/>
  <c r="C10" i="411"/>
  <c r="D10" i="411" s="1"/>
  <c r="D9" i="411"/>
  <c r="D12" i="3"/>
  <c r="D13" i="19"/>
  <c r="D14" i="15"/>
  <c r="D13" i="15"/>
  <c r="D17" i="125"/>
  <c r="C15" i="409"/>
  <c r="D15" i="409" s="1"/>
  <c r="D14" i="409"/>
  <c r="D19" i="173"/>
  <c r="D31" i="7"/>
  <c r="D32" i="7"/>
  <c r="D22" i="367"/>
  <c r="D24" i="151"/>
  <c r="D16" i="125"/>
  <c r="D24" i="157"/>
  <c r="C15" i="407"/>
  <c r="D15" i="407" s="1"/>
  <c r="D14" i="407"/>
  <c r="D46" i="381"/>
  <c r="D15" i="131"/>
  <c r="D47" i="381"/>
  <c r="C14" i="19"/>
  <c r="D14" i="19" s="1"/>
  <c r="D15" i="129"/>
  <c r="D89" i="369"/>
  <c r="D25" i="383"/>
  <c r="D27" i="401"/>
  <c r="D75" i="71"/>
  <c r="D28" i="401"/>
  <c r="D74" i="393"/>
  <c r="D46" i="359"/>
  <c r="D72" i="403"/>
  <c r="D18" i="147"/>
  <c r="D15" i="23"/>
  <c r="D28" i="169"/>
  <c r="D24" i="105"/>
  <c r="D14" i="119"/>
  <c r="D35" i="5"/>
  <c r="D16" i="129"/>
  <c r="C35" i="405"/>
  <c r="D35" i="405" s="1"/>
  <c r="D34" i="405"/>
  <c r="D13" i="115"/>
  <c r="D14" i="115"/>
  <c r="D18" i="143"/>
  <c r="D24" i="153"/>
  <c r="D25" i="153"/>
  <c r="C14" i="11"/>
  <c r="D14" i="11" s="1"/>
  <c r="D56" i="363"/>
  <c r="D35" i="373"/>
  <c r="D36" i="5"/>
  <c r="D24" i="383"/>
  <c r="C25" i="151"/>
  <c r="D25" i="151" s="1"/>
  <c r="D34" i="373"/>
  <c r="D88" i="361"/>
  <c r="D33" i="397"/>
  <c r="D71" i="403"/>
  <c r="D23" i="105"/>
  <c r="D27" i="169"/>
  <c r="C89" i="361"/>
  <c r="D89" i="361" s="1"/>
  <c r="D45" i="359"/>
  <c r="D30" i="107"/>
  <c r="D15" i="123"/>
  <c r="D17" i="147"/>
  <c r="D16" i="121"/>
  <c r="D18" i="173"/>
  <c r="C16" i="131"/>
  <c r="D16" i="131" s="1"/>
  <c r="C44" i="253"/>
  <c r="D44" i="253" s="1"/>
  <c r="D13" i="119"/>
  <c r="D25" i="149"/>
  <c r="D57" i="363"/>
  <c r="D74" i="69"/>
  <c r="C34" i="397"/>
  <c r="D34" i="397" s="1"/>
  <c r="D18" i="29"/>
  <c r="C75" i="393"/>
  <c r="D75" i="393" s="1"/>
  <c r="D69" i="31"/>
  <c r="C16" i="123"/>
  <c r="D16" i="123" s="1"/>
  <c r="D17" i="143"/>
  <c r="D88" i="369"/>
  <c r="D21" i="367"/>
  <c r="D24" i="155"/>
  <c r="D24" i="149"/>
  <c r="D25" i="155"/>
  <c r="C31" i="107"/>
  <c r="D31" i="107" s="1"/>
  <c r="D13" i="117"/>
  <c r="D27" i="171"/>
  <c r="D28" i="171"/>
  <c r="D34" i="371"/>
  <c r="D23" i="103"/>
  <c r="D24" i="103"/>
  <c r="D35" i="371"/>
  <c r="D14" i="117"/>
  <c r="D17" i="29"/>
  <c r="D74" i="71"/>
  <c r="D16" i="161"/>
  <c r="D31" i="109"/>
  <c r="D17" i="161"/>
  <c r="D13" i="179"/>
  <c r="D74" i="391"/>
  <c r="D75" i="391"/>
  <c r="D68" i="31"/>
  <c r="D30" i="109"/>
  <c r="D15" i="121"/>
  <c r="D50" i="399"/>
  <c r="C51" i="399"/>
  <c r="D51" i="399" s="1"/>
  <c r="C11" i="389"/>
  <c r="D11" i="389" s="1"/>
  <c r="D10" i="389"/>
  <c r="C25" i="385"/>
  <c r="D25" i="385" s="1"/>
  <c r="D24" i="385"/>
  <c r="C15" i="379"/>
  <c r="D15" i="379" s="1"/>
  <c r="D14" i="379"/>
  <c r="C17" i="375"/>
  <c r="D17" i="375" s="1"/>
  <c r="D16" i="375"/>
  <c r="C10" i="357"/>
  <c r="D10" i="357" s="1"/>
  <c r="D9" i="357"/>
  <c r="D11" i="353"/>
  <c r="D10" i="353"/>
  <c r="C11" i="351"/>
  <c r="D11" i="351" s="1"/>
  <c r="D10" i="351"/>
  <c r="C36" i="349"/>
  <c r="D36" i="349" s="1"/>
  <c r="D35" i="349"/>
  <c r="C11" i="345"/>
  <c r="D11" i="345" s="1"/>
  <c r="D10" i="345"/>
  <c r="C11" i="339"/>
  <c r="D11" i="339" s="1"/>
  <c r="D10" i="339"/>
  <c r="C23" i="335"/>
  <c r="D23" i="335" s="1"/>
  <c r="D22" i="335"/>
  <c r="C23" i="331"/>
  <c r="D23" i="331" s="1"/>
  <c r="D22" i="331"/>
  <c r="C23" i="329"/>
  <c r="D23" i="329" s="1"/>
  <c r="D22" i="329"/>
  <c r="C23" i="325"/>
  <c r="D23" i="325" s="1"/>
  <c r="D22" i="325"/>
  <c r="C43" i="317"/>
  <c r="D43" i="317" s="1"/>
  <c r="D42" i="317"/>
  <c r="C23" i="311"/>
  <c r="D23" i="311" s="1"/>
  <c r="D22" i="311"/>
  <c r="C23" i="309"/>
  <c r="D23" i="309" s="1"/>
  <c r="D22" i="309"/>
  <c r="C15" i="299"/>
  <c r="D15" i="299" s="1"/>
  <c r="D14" i="299"/>
  <c r="D14" i="297"/>
  <c r="C15" i="297"/>
  <c r="D15" i="297" s="1"/>
  <c r="C10" i="289"/>
  <c r="D10" i="289" s="1"/>
  <c r="D9" i="289"/>
  <c r="C10" i="287"/>
  <c r="D10" i="287" s="1"/>
  <c r="D9" i="287"/>
  <c r="C14" i="281"/>
  <c r="D14" i="281" s="1"/>
  <c r="D13" i="281"/>
  <c r="C14" i="277"/>
  <c r="D14" i="277" s="1"/>
  <c r="D13" i="277"/>
  <c r="C29" i="269"/>
  <c r="D29" i="269" s="1"/>
  <c r="D28" i="269"/>
  <c r="C61" i="257"/>
  <c r="D61" i="257" s="1"/>
  <c r="D60" i="257"/>
  <c r="C44" i="249"/>
  <c r="D44" i="249" s="1"/>
  <c r="D43" i="249"/>
  <c r="D43" i="247"/>
  <c r="C44" i="247"/>
  <c r="D44" i="247" s="1"/>
  <c r="D43" i="245"/>
  <c r="C44" i="245"/>
  <c r="D44" i="245" s="1"/>
  <c r="C21" i="239"/>
  <c r="D21" i="239" s="1"/>
  <c r="D20" i="239"/>
  <c r="C10" i="231"/>
  <c r="D10" i="231" s="1"/>
  <c r="D9" i="231"/>
  <c r="C10" i="227"/>
  <c r="D10" i="227" s="1"/>
  <c r="D9" i="227"/>
  <c r="D19" i="223"/>
  <c r="C20" i="223"/>
  <c r="D20" i="223" s="1"/>
  <c r="C20" i="217"/>
  <c r="D20" i="217" s="1"/>
  <c r="D19" i="217"/>
  <c r="C20" i="215"/>
  <c r="D20" i="215" s="1"/>
  <c r="D19" i="215"/>
  <c r="D10" i="213"/>
  <c r="D11" i="213"/>
  <c r="C11" i="209"/>
  <c r="D11" i="209" s="1"/>
  <c r="D10" i="209"/>
  <c r="D10" i="207"/>
  <c r="C11" i="207"/>
  <c r="D11" i="207" s="1"/>
  <c r="C11" i="205"/>
  <c r="D11" i="205" s="1"/>
  <c r="D10" i="205"/>
  <c r="C31" i="201"/>
  <c r="D31" i="201" s="1"/>
  <c r="D30" i="201"/>
  <c r="C70" i="193"/>
  <c r="D70" i="193" s="1"/>
  <c r="D69" i="193"/>
  <c r="C70" i="187"/>
  <c r="D70" i="187" s="1"/>
  <c r="D69" i="187"/>
  <c r="C15" i="181"/>
  <c r="D15" i="181" s="1"/>
  <c r="D14" i="181"/>
  <c r="C19" i="175"/>
  <c r="D19" i="175" s="1"/>
  <c r="D18" i="175"/>
  <c r="C28" i="167"/>
  <c r="D28" i="167" s="1"/>
  <c r="D27" i="167"/>
  <c r="C15" i="165"/>
  <c r="D15" i="165" s="1"/>
  <c r="D14" i="165"/>
  <c r="D16" i="159"/>
  <c r="C17" i="159"/>
  <c r="D17" i="159" s="1"/>
  <c r="D17" i="145"/>
  <c r="C18" i="145"/>
  <c r="D18" i="145" s="1"/>
  <c r="C10" i="137"/>
  <c r="D10" i="137" s="1"/>
  <c r="D9" i="137"/>
  <c r="C10" i="135"/>
  <c r="D10" i="135" s="1"/>
  <c r="D9" i="135"/>
  <c r="C10" i="133"/>
  <c r="D10" i="133" s="1"/>
  <c r="D9" i="133"/>
  <c r="C17" i="127"/>
  <c r="D17" i="127" s="1"/>
  <c r="D16" i="127"/>
  <c r="C14" i="113"/>
  <c r="D14" i="113" s="1"/>
  <c r="D13" i="113"/>
  <c r="C14" i="111"/>
  <c r="D14" i="111" s="1"/>
  <c r="D13" i="111"/>
  <c r="C10" i="101"/>
  <c r="D10" i="101" s="1"/>
  <c r="D9" i="101"/>
  <c r="C10" i="99"/>
  <c r="D10" i="99" s="1"/>
  <c r="D9" i="99"/>
  <c r="C11" i="97"/>
  <c r="D11" i="97" s="1"/>
  <c r="D10" i="97"/>
  <c r="C10" i="93"/>
  <c r="D10" i="93" s="1"/>
  <c r="D9" i="93"/>
  <c r="C11" i="87"/>
  <c r="D11" i="87" s="1"/>
  <c r="D10" i="87"/>
  <c r="C17" i="85"/>
  <c r="D17" i="85" s="1"/>
  <c r="D16" i="85"/>
  <c r="C17" i="81"/>
  <c r="D17" i="81" s="1"/>
  <c r="D16" i="81"/>
  <c r="C16" i="79"/>
  <c r="D16" i="79" s="1"/>
  <c r="D15" i="79"/>
  <c r="C22" i="77"/>
  <c r="D22" i="77" s="1"/>
  <c r="D21" i="77"/>
  <c r="D21" i="73"/>
  <c r="C22" i="73"/>
  <c r="D22" i="73" s="1"/>
  <c r="C14" i="67"/>
  <c r="D14" i="67" s="1"/>
  <c r="D13" i="67"/>
  <c r="D17" i="65"/>
  <c r="C18" i="65"/>
  <c r="D18" i="65" s="1"/>
  <c r="C17" i="63"/>
  <c r="D17" i="63" s="1"/>
  <c r="D16" i="63"/>
  <c r="D16" i="61"/>
  <c r="C17" i="61"/>
  <c r="D17" i="61" s="1"/>
  <c r="D13" i="59"/>
  <c r="C14" i="59"/>
  <c r="D14" i="59" s="1"/>
  <c r="D33" i="55"/>
  <c r="C34" i="55"/>
  <c r="D34" i="55" s="1"/>
  <c r="C34" i="53"/>
  <c r="D34" i="53" s="1"/>
  <c r="D33" i="53"/>
  <c r="D33" i="51"/>
  <c r="C34" i="51"/>
  <c r="D34" i="51" s="1"/>
  <c r="C17" i="49"/>
  <c r="D17" i="49" s="1"/>
  <c r="D16" i="49"/>
  <c r="C17" i="47"/>
  <c r="D17" i="47" s="1"/>
  <c r="D16" i="47"/>
  <c r="D12" i="43"/>
  <c r="C13" i="43"/>
  <c r="D13" i="43" s="1"/>
  <c r="D12" i="39"/>
  <c r="C13" i="39"/>
  <c r="D13" i="39" s="1"/>
  <c r="C27" i="37"/>
  <c r="D27" i="37" s="1"/>
  <c r="D26" i="37"/>
  <c r="C27" i="35"/>
  <c r="D27" i="35" s="1"/>
  <c r="D26" i="35"/>
  <c r="C27" i="33"/>
  <c r="D27" i="33" s="1"/>
  <c r="D26" i="33"/>
  <c r="C18" i="27"/>
  <c r="D18" i="27" s="1"/>
  <c r="D17" i="27"/>
  <c r="D15" i="25"/>
  <c r="C16" i="25"/>
  <c r="D16" i="25" s="1"/>
  <c r="C14" i="21"/>
  <c r="D14" i="21" s="1"/>
  <c r="D13" i="21"/>
  <c r="C14" i="17"/>
  <c r="D14" i="17" s="1"/>
  <c r="D13" i="17"/>
  <c r="C32" i="9"/>
  <c r="D32" i="9" s="1"/>
  <c r="D31" i="9"/>
</calcChain>
</file>

<file path=xl/sharedStrings.xml><?xml version="1.0" encoding="utf-8"?>
<sst xmlns="http://schemas.openxmlformats.org/spreadsheetml/2006/main" count="10975" uniqueCount="1158">
  <si>
    <t>Issued by:</t>
  </si>
  <si>
    <t>John A. Cunningham</t>
  </si>
  <si>
    <t>Kane County Clerk</t>
  </si>
  <si>
    <t>2025 Consolidated Election</t>
  </si>
  <si>
    <t>Dated: Tuesday, April 1, 2025</t>
  </si>
  <si>
    <t>Election Data Analysis</t>
  </si>
  <si>
    <t>Registered Voters</t>
  </si>
  <si>
    <t>Ballots Cast</t>
  </si>
  <si>
    <t>Turnout</t>
  </si>
  <si>
    <t>AU0012</t>
  </si>
  <si>
    <t>SG0002</t>
  </si>
  <si>
    <t>SG0011</t>
  </si>
  <si>
    <t>GRUNDY &amp; KENDALL COUNTIES FOR REGIONAL BOARD OF SCHOOL TRUSTEES TO SERVE A 6-YEAR TERM</t>
  </si>
  <si>
    <t>Mary Lou Salato - Kendall County</t>
  </si>
  <si>
    <t>Cynthia Christensen - Grundy County</t>
  </si>
  <si>
    <t>AU TOTALS</t>
  </si>
  <si>
    <t>SG TOTALS</t>
  </si>
  <si>
    <t>Kane County TOTALS</t>
  </si>
  <si>
    <t>TOTALS</t>
  </si>
  <si>
    <t>CANVASS OF VOTES</t>
  </si>
  <si>
    <t>STATE OF ILLINOIS</t>
  </si>
  <si>
    <t>COUNTY OF KANE</t>
  </si>
  <si>
    <t>John A. Cunningham, Kane County Clerk</t>
  </si>
  <si>
    <t>in Kane County, Illinois at the 2025 Consolidated Election on Tuesday, April 1, 2025</t>
  </si>
  <si>
    <t>I, John A. Cunningham, Kane County Clerk, do hereby certify that the above is a correct copy of the Canvass of votes cast at the 2025 Consolidated Election held in Kane County on Tuesday, April 1, 2025. This canvass was made by the County Canvassing Board of Kane County and is now on file in my office.</t>
  </si>
  <si>
    <t>AU0001</t>
  </si>
  <si>
    <t>AU0002</t>
  </si>
  <si>
    <t>AU0003</t>
  </si>
  <si>
    <t>AU0004</t>
  </si>
  <si>
    <t>AU0005</t>
  </si>
  <si>
    <t>AU0006</t>
  </si>
  <si>
    <t>AU0007</t>
  </si>
  <si>
    <t>AU0027</t>
  </si>
  <si>
    <t>AU0044</t>
  </si>
  <si>
    <t>AU0045</t>
  </si>
  <si>
    <t>AU0046</t>
  </si>
  <si>
    <t>AU0047</t>
  </si>
  <si>
    <t>AU0048</t>
  </si>
  <si>
    <t>AU0050</t>
  </si>
  <si>
    <t>AU0051</t>
  </si>
  <si>
    <t>AU0052</t>
  </si>
  <si>
    <t>AU0053</t>
  </si>
  <si>
    <t>AU0054</t>
  </si>
  <si>
    <t>AU0055</t>
  </si>
  <si>
    <t>AU0056</t>
  </si>
  <si>
    <t>AU0061</t>
  </si>
  <si>
    <t>BA0005</t>
  </si>
  <si>
    <t>BA0012</t>
  </si>
  <si>
    <t>BA0014</t>
  </si>
  <si>
    <t>BA0018</t>
  </si>
  <si>
    <t>BA0019</t>
  </si>
  <si>
    <t>FOR FOX METRO WATER REC TRUSTEE-DISTRICT 4</t>
  </si>
  <si>
    <t>Randall H. Brown</t>
  </si>
  <si>
    <t>BA TOTALS</t>
  </si>
  <si>
    <t>BA0001</t>
  </si>
  <si>
    <t>BA0002</t>
  </si>
  <si>
    <t>BA0003</t>
  </si>
  <si>
    <t>BA0004</t>
  </si>
  <si>
    <t>BA0006</t>
  </si>
  <si>
    <t>BA0007</t>
  </si>
  <si>
    <t>BA0008</t>
  </si>
  <si>
    <t>BA0009</t>
  </si>
  <si>
    <t>BA0010</t>
  </si>
  <si>
    <t>BA0013</t>
  </si>
  <si>
    <t>BA0015</t>
  </si>
  <si>
    <t>BA0016</t>
  </si>
  <si>
    <t>BA0017</t>
  </si>
  <si>
    <t>BA0020</t>
  </si>
  <si>
    <t>BA0022</t>
  </si>
  <si>
    <t>GE0006</t>
  </si>
  <si>
    <t>GE0010</t>
  </si>
  <si>
    <t>GE0012</t>
  </si>
  <si>
    <t>GE0013</t>
  </si>
  <si>
    <t>GE0016</t>
  </si>
  <si>
    <t>CITY OF BATAVIA FOR MAYOR</t>
  </si>
  <si>
    <t>Thomas M. Connelly</t>
  </si>
  <si>
    <t>Jeffery D. Schielke</t>
  </si>
  <si>
    <t>GE TOTALS</t>
  </si>
  <si>
    <t>CITY OF BATAVIA FOR CLERK</t>
  </si>
  <si>
    <t>Kate Garrett</t>
  </si>
  <si>
    <t>CITY OF BATAVIA FOR ALDERPERSON, WARD 1</t>
  </si>
  <si>
    <t>Jennifer Baerren</t>
  </si>
  <si>
    <t>CITY OF BATAVIA FOR ALDERPERSON, WARD 2</t>
  </si>
  <si>
    <t>Leah Leman</t>
  </si>
  <si>
    <t>CITY OF BATAVIA FOR ALDERPERSON, WARD 3</t>
  </si>
  <si>
    <t>Alice Lohman</t>
  </si>
  <si>
    <t>CITY OF BATAVIA FOR ALDERPERSON, WARD 3 TO SERVE AN UNEXPIRED 2-YEAR TERM</t>
  </si>
  <si>
    <t>Kevin Malone</t>
  </si>
  <si>
    <t>CITY OF BATAVIA FOR ALDERPERSON, WARD 4</t>
  </si>
  <si>
    <t>Douglas A. Eldrenkamp</t>
  </si>
  <si>
    <t>Dustin Pieper</t>
  </si>
  <si>
    <t>CITY OF BATAVIA FOR ALDERPERSON, WARD 4 TO SERVE AN UNEXPIRED 2-YEAR TERM</t>
  </si>
  <si>
    <t>Tony Malay</t>
  </si>
  <si>
    <t>CITY OF BATAVIA FOR ALDERPERSON, WARD 5</t>
  </si>
  <si>
    <t>James Fahrenbach</t>
  </si>
  <si>
    <t>Garran DeWain Sparks</t>
  </si>
  <si>
    <t>CITY OF BATAVIA FOR ALDERPERSON, WARD 6</t>
  </si>
  <si>
    <t>Matthew Anderson</t>
  </si>
  <si>
    <t>Kate Cuneo</t>
  </si>
  <si>
    <t>CITY OF BATAVIA FOR ALDERPERSON, WARD 7</t>
  </si>
  <si>
    <t>Sarah Vogelsinger</t>
  </si>
  <si>
    <t>CITY OF BATAVIA FOR ALDERPERSON, WARD 7 TO SERVE AN UNEXPIRED 2-YEAR TERM</t>
  </si>
  <si>
    <t>Robin Barraza</t>
  </si>
  <si>
    <t>CA0009</t>
  </si>
  <si>
    <t>DU0016</t>
  </si>
  <si>
    <t>DU0020</t>
  </si>
  <si>
    <t>DU0023</t>
  </si>
  <si>
    <t>EL0001</t>
  </si>
  <si>
    <t>EL0002</t>
  </si>
  <si>
    <t>EL0003</t>
  </si>
  <si>
    <t>EL0004</t>
  </si>
  <si>
    <t>EL0005</t>
  </si>
  <si>
    <t>EL0006</t>
  </si>
  <si>
    <t>EL0007</t>
  </si>
  <si>
    <t>EL0008</t>
  </si>
  <si>
    <t>EL0009</t>
  </si>
  <si>
    <t>EL0010</t>
  </si>
  <si>
    <t>EL0011</t>
  </si>
  <si>
    <t>EL0012</t>
  </si>
  <si>
    <t>EL0013</t>
  </si>
  <si>
    <t>EL0015</t>
  </si>
  <si>
    <t>EL0016</t>
  </si>
  <si>
    <t>EL0017</t>
  </si>
  <si>
    <t>EL0019</t>
  </si>
  <si>
    <t>EL0022</t>
  </si>
  <si>
    <t>EL0023</t>
  </si>
  <si>
    <t>EL0024</t>
  </si>
  <si>
    <t>EL0025</t>
  </si>
  <si>
    <t>EL0026</t>
  </si>
  <si>
    <t>EL0027</t>
  </si>
  <si>
    <t>EL0028</t>
  </si>
  <si>
    <t>EL0029</t>
  </si>
  <si>
    <t>EL0030</t>
  </si>
  <si>
    <t>EL0031</t>
  </si>
  <si>
    <t>EL0032</t>
  </si>
  <si>
    <t>EL0033</t>
  </si>
  <si>
    <t>EL0034</t>
  </si>
  <si>
    <t>EL0035</t>
  </si>
  <si>
    <t>EL0037</t>
  </si>
  <si>
    <t>EL0040</t>
  </si>
  <si>
    <t>EL0041</t>
  </si>
  <si>
    <t>EL0042</t>
  </si>
  <si>
    <t>EL0043</t>
  </si>
  <si>
    <t>EL0044</t>
  </si>
  <si>
    <t>EL0045</t>
  </si>
  <si>
    <t>EL0046</t>
  </si>
  <si>
    <t>EL0047</t>
  </si>
  <si>
    <t>EL0048</t>
  </si>
  <si>
    <t>EL0049</t>
  </si>
  <si>
    <t>EL0051</t>
  </si>
  <si>
    <t>EL0052</t>
  </si>
  <si>
    <t>PL0001</t>
  </si>
  <si>
    <t>PL0002</t>
  </si>
  <si>
    <t>PL0003</t>
  </si>
  <si>
    <t>PL0004</t>
  </si>
  <si>
    <t>PL0005</t>
  </si>
  <si>
    <t>PL0006</t>
  </si>
  <si>
    <t>RU0007</t>
  </si>
  <si>
    <t>RU0009</t>
  </si>
  <si>
    <t>CITY OF ELGIN FOR CITY COUNCILPERSON</t>
  </si>
  <si>
    <t>Maggie Beyer</t>
  </si>
  <si>
    <t>Steven Thoren</t>
  </si>
  <si>
    <t>Cecilia Ivana Brooks</t>
  </si>
  <si>
    <t>Diana Alfaro</t>
  </si>
  <si>
    <t>Dustin Good</t>
  </si>
  <si>
    <t>Erik Bosque Pena</t>
  </si>
  <si>
    <t>Mark W. Smith</t>
  </si>
  <si>
    <t>Corey D. Dixon</t>
  </si>
  <si>
    <t>Marcelleus Day</t>
  </si>
  <si>
    <t>Rejected write-ins</t>
  </si>
  <si>
    <t>Unassigned write-ins</t>
  </si>
  <si>
    <t>CA TOTALS</t>
  </si>
  <si>
    <t>DU TOTALS</t>
  </si>
  <si>
    <t>EL TOTALS</t>
  </si>
  <si>
    <t>PL TOTALS</t>
  </si>
  <si>
    <t>RU TOTALS</t>
  </si>
  <si>
    <t>GE0001</t>
  </si>
  <si>
    <t>GE0002</t>
  </si>
  <si>
    <t>GE0003</t>
  </si>
  <si>
    <t>GE0004</t>
  </si>
  <si>
    <t>GE0005</t>
  </si>
  <si>
    <t>GE0007</t>
  </si>
  <si>
    <t>GE0008</t>
  </si>
  <si>
    <t>GE0009</t>
  </si>
  <si>
    <t>GE0011</t>
  </si>
  <si>
    <t>GE0014</t>
  </si>
  <si>
    <t>GE0015</t>
  </si>
  <si>
    <t>GE0017</t>
  </si>
  <si>
    <t>GE0018</t>
  </si>
  <si>
    <t>GE0019</t>
  </si>
  <si>
    <t>GE0020</t>
  </si>
  <si>
    <t>CITY OF GENEVA FOR MAYOR</t>
  </si>
  <si>
    <t>Kevin Burns</t>
  </si>
  <si>
    <t>Karsten Pawlik</t>
  </si>
  <si>
    <t>CITY OF GENEVA FOR CLERK</t>
  </si>
  <si>
    <t>Vicki Kellick</t>
  </si>
  <si>
    <t>CITY OF GENEVA FOR TREASURER</t>
  </si>
  <si>
    <t>No Candidate</t>
  </si>
  <si>
    <t>CITY OF GENEVA FOR ALDERPERSON, WARD 1</t>
  </si>
  <si>
    <t>William Malecki</t>
  </si>
  <si>
    <t>CITY OF GENEVA FOR ALDERPERSON, WARD 2</t>
  </si>
  <si>
    <t>Richard Marks</t>
  </si>
  <si>
    <t>CITY OF GENEVA FOR ALDERPERSON, WARD 3</t>
  </si>
  <si>
    <t>Lee W. Eysturlid</t>
  </si>
  <si>
    <t>Larry Furnish</t>
  </si>
  <si>
    <t>Kevin J. Ziegler</t>
  </si>
  <si>
    <t>CITY OF GENEVA FOR ALDERPERSON, WARD 4</t>
  </si>
  <si>
    <t>Amy Mayer</t>
  </si>
  <si>
    <t>Erin M. Di Silvestro</t>
  </si>
  <si>
    <t>CITY OF GENEVA FOR ALDERPERSON, WARD 5</t>
  </si>
  <si>
    <t>Patrice Bertheau</t>
  </si>
  <si>
    <t>Jeff Palmquist</t>
  </si>
  <si>
    <t>Kim Edwards</t>
  </si>
  <si>
    <t>CITY OF GENEVA FOR ALDERPERSON, WARD 5 TO SERVE A 2-YEAR TERM</t>
  </si>
  <si>
    <t>Mark Reinecke</t>
  </si>
  <si>
    <t>SC0001</t>
  </si>
  <si>
    <t>SC0002</t>
  </si>
  <si>
    <t>SC0003</t>
  </si>
  <si>
    <t>SC0004</t>
  </si>
  <si>
    <t>SC0005</t>
  </si>
  <si>
    <t>SC0006</t>
  </si>
  <si>
    <t>SC0007</t>
  </si>
  <si>
    <t>SC0008</t>
  </si>
  <si>
    <t>SC0009</t>
  </si>
  <si>
    <t>SC0010</t>
  </si>
  <si>
    <t>SC0013</t>
  </si>
  <si>
    <t>SC0014</t>
  </si>
  <si>
    <t>SC0015</t>
  </si>
  <si>
    <t>SC0016</t>
  </si>
  <si>
    <t>SC0018</t>
  </si>
  <si>
    <t>SC0019</t>
  </si>
  <si>
    <t>SC0020</t>
  </si>
  <si>
    <t>SC0021</t>
  </si>
  <si>
    <t>SC0022</t>
  </si>
  <si>
    <t>SC0023</t>
  </si>
  <si>
    <t>SC0026</t>
  </si>
  <si>
    <t>SC0027</t>
  </si>
  <si>
    <t>SC0028</t>
  </si>
  <si>
    <t>SC0031</t>
  </si>
  <si>
    <t>SC0032</t>
  </si>
  <si>
    <t>CITY OF ST CHARLES FOR MAYOR</t>
  </si>
  <si>
    <t>Clint Hull</t>
  </si>
  <si>
    <t>Lora A. Vitek</t>
  </si>
  <si>
    <t>SC TOTALS</t>
  </si>
  <si>
    <t>CITY OF ST CHARLES FOR CLERK</t>
  </si>
  <si>
    <t>Susan Hanson</t>
  </si>
  <si>
    <t>CITY OF ST CHARLES FOR TREASURER</t>
  </si>
  <si>
    <t>John R. Harrill</t>
  </si>
  <si>
    <t>CITY OF ST CHARLES FOR ALDERPERSON, WARD 1</t>
  </si>
  <si>
    <t>Ronald Silkaitis</t>
  </si>
  <si>
    <t>Robert Kasper</t>
  </si>
  <si>
    <t>CITY OF ST CHARLES FOR ALDERPERSON, WARD 2</t>
  </si>
  <si>
    <t>Ryan S. Bongard</t>
  </si>
  <si>
    <t>Angela Churchill</t>
  </si>
  <si>
    <t>CITY OF ST CHARLES FOR ALDERPERSON, WARD 3</t>
  </si>
  <si>
    <t>Vicki Spellman</t>
  </si>
  <si>
    <t>Paul D. Lencioni</t>
  </si>
  <si>
    <t>Carolyn Waibel</t>
  </si>
  <si>
    <t>CITY OF ST CHARLES FOR ALDERPERSON, WARD 3 UNEXPIRED 2-YEAR TERM</t>
  </si>
  <si>
    <t>Robert W. "Bob" Gehm</t>
  </si>
  <si>
    <t>CITY OF ST CHARLES FOR ALDERPERSON, WARD 4</t>
  </si>
  <si>
    <t>Bryan Wirball</t>
  </si>
  <si>
    <t>CITY OF ST CHARLES FOR ALDERPERSON, WARD 5</t>
  </si>
  <si>
    <t>Steve Weber</t>
  </si>
  <si>
    <t>Lauren Duddles</t>
  </si>
  <si>
    <t>AU0008</t>
  </si>
  <si>
    <t>AU0009</t>
  </si>
  <si>
    <t>AU0010</t>
  </si>
  <si>
    <t>AU0011</t>
  </si>
  <si>
    <t>AU0013</t>
  </si>
  <si>
    <t>AU0014</t>
  </si>
  <si>
    <t>AU0015</t>
  </si>
  <si>
    <t>AU0016</t>
  </si>
  <si>
    <t>AU0017</t>
  </si>
  <si>
    <t>AU0018</t>
  </si>
  <si>
    <t>AU0019</t>
  </si>
  <si>
    <t>AU0021</t>
  </si>
  <si>
    <t>AU0022</t>
  </si>
  <si>
    <t>AU0023</t>
  </si>
  <si>
    <t>AU0024</t>
  </si>
  <si>
    <t>AU0025</t>
  </si>
  <si>
    <t>AU0026</t>
  </si>
  <si>
    <t>AU0028</t>
  </si>
  <si>
    <t>AU0029</t>
  </si>
  <si>
    <t>AU0030</t>
  </si>
  <si>
    <t>AU0031</t>
  </si>
  <si>
    <t>AU0032</t>
  </si>
  <si>
    <t>AU0033</t>
  </si>
  <si>
    <t>AU0034</t>
  </si>
  <si>
    <t>AU0035</t>
  </si>
  <si>
    <t>AU0036</t>
  </si>
  <si>
    <t>AU0037</t>
  </si>
  <si>
    <t>AU0038</t>
  </si>
  <si>
    <t>AU0039</t>
  </si>
  <si>
    <t>AU0040</t>
  </si>
  <si>
    <t>AU0049</t>
  </si>
  <si>
    <t>AU0057</t>
  </si>
  <si>
    <t>AU0058</t>
  </si>
  <si>
    <t>AU0059</t>
  </si>
  <si>
    <t>AU0060</t>
  </si>
  <si>
    <t>SG0006</t>
  </si>
  <si>
    <t>SG0007</t>
  </si>
  <si>
    <t>SG0008</t>
  </si>
  <si>
    <t>SG0009</t>
  </si>
  <si>
    <t>CITY OF AURORA FOR MAYOR</t>
  </si>
  <si>
    <t>Richard C. Irvin</t>
  </si>
  <si>
    <t>John Laesch</t>
  </si>
  <si>
    <t>CITY OF AURORA FOR ALDERPERSON AT LARGE</t>
  </si>
  <si>
    <t>Ron Woerman</t>
  </si>
  <si>
    <t>Keith Larson</t>
  </si>
  <si>
    <t>CITY OF AURORA FOR ALDERPERSON, WARD 1 TO SERVE AN UNEXPIRED 2-YEAR TERM</t>
  </si>
  <si>
    <t>Hugo Saltijeral</t>
  </si>
  <si>
    <t>Daniel Barreiro</t>
  </si>
  <si>
    <t>Jeffrey D Donelson</t>
  </si>
  <si>
    <t>Ray Hull</t>
  </si>
  <si>
    <t>CITY OF AURORA FOR ALDERPERSON, WARD 2</t>
  </si>
  <si>
    <t>Juany Garza</t>
  </si>
  <si>
    <t>Alfonso Santoyo</t>
  </si>
  <si>
    <t>CITY OF AURORA FOR ALDERPERSON, WARD 4</t>
  </si>
  <si>
    <t>Jonathan Nunez</t>
  </si>
  <si>
    <t>Jeffrey S. Hansford</t>
  </si>
  <si>
    <t>CITY OF AURORA FOR ALDERPERSON, WARD 7</t>
  </si>
  <si>
    <t>Javier Banuelos</t>
  </si>
  <si>
    <t>Brandon C Tolliver</t>
  </si>
  <si>
    <t>Saul Fultz</t>
  </si>
  <si>
    <t>DU0017</t>
  </si>
  <si>
    <t>DU0024</t>
  </si>
  <si>
    <t>DU0025</t>
  </si>
  <si>
    <t>DU0029</t>
  </si>
  <si>
    <t>DU0030</t>
  </si>
  <si>
    <t>DU0032</t>
  </si>
  <si>
    <t>DU0034</t>
  </si>
  <si>
    <t>DU0035</t>
  </si>
  <si>
    <t>VILLAGE OF ALGONQUIN FOR  PRESIDENT TO SERVE A 4-YEAR TERM</t>
  </si>
  <si>
    <t>Debby Sosine</t>
  </si>
  <si>
    <t>VILLAGE OF ALGONQUIN FOR  CLERK TO SERVE A 4-YEAR TERM</t>
  </si>
  <si>
    <t>Fred Martin</t>
  </si>
  <si>
    <t>VILLAGE OF ALGONQUIN FOR TRUSTEE TO SERVE A 4-YEAR TERM</t>
  </si>
  <si>
    <t>Robert M. (Bob) Smith</t>
  </si>
  <si>
    <t>Jerry Glogowski</t>
  </si>
  <si>
    <t>Laura Brehmer</t>
  </si>
  <si>
    <t>DU0009</t>
  </si>
  <si>
    <t>DU0019</t>
  </si>
  <si>
    <t>VILLAGE OF BARRINGTON HILLS FOR  PRESIDENT TO SERVE A 4-YEAR TERM</t>
  </si>
  <si>
    <t>Brian D. Cecola</t>
  </si>
  <si>
    <t>VILLAGE OF BARRINGTON HILLS FOR TRUSTEE TO SERVE A 4-YEAR TERM</t>
  </si>
  <si>
    <t>David Riff</t>
  </si>
  <si>
    <t>Thomas W. Strauss</t>
  </si>
  <si>
    <t>Laura S. Ekstrom</t>
  </si>
  <si>
    <t>EL0021</t>
  </si>
  <si>
    <t>VILLAGE OF BARTLETT FOR PRESIDENT TO SERVE A 4-YEAR TERM</t>
  </si>
  <si>
    <t>Daniel H. Gunsteen</t>
  </si>
  <si>
    <t>VILLAGE OF BARTLETT FOR CLERK TO SERVE A 4-YEAR TERM</t>
  </si>
  <si>
    <t>Lorna G. Giless</t>
  </si>
  <si>
    <t>VILLAGE OF BARTLETT FOR TRUSTEE TO SERVE A 4-YEAR TERM</t>
  </si>
  <si>
    <t>John M. Battermann</t>
  </si>
  <si>
    <t>Stephanie Z. Gandsey</t>
  </si>
  <si>
    <t>Joseph W. LaPorte</t>
  </si>
  <si>
    <t>BR0001</t>
  </si>
  <si>
    <t>BR0002</t>
  </si>
  <si>
    <t>VILLAGE OF BIG ROCK FOR TRUSTEE TO SERVE A 4-YEAR TERM</t>
  </si>
  <si>
    <t>Cory Schollmeyer</t>
  </si>
  <si>
    <t>Haley A. Mason</t>
  </si>
  <si>
    <t>Ted A. McCannon</t>
  </si>
  <si>
    <t>BR TOTALS</t>
  </si>
  <si>
    <t>BU0001</t>
  </si>
  <si>
    <t>VILLAGE OF BURLINGTON FOR PRESIDENT TO SERVE A 4-YEAR TERM</t>
  </si>
  <si>
    <t>Mary Kay Wlezen</t>
  </si>
  <si>
    <t>BU TOTALS</t>
  </si>
  <si>
    <t>VILLAGE OF BURLINGTON FOR TRUSTEE TO SERVE A 4-YEAR TERM</t>
  </si>
  <si>
    <t>Alec J. Vonderlack</t>
  </si>
  <si>
    <t>CA0001</t>
  </si>
  <si>
    <t>CA0002</t>
  </si>
  <si>
    <t>CA0003</t>
  </si>
  <si>
    <t>CA0004</t>
  </si>
  <si>
    <t>CA0005</t>
  </si>
  <si>
    <t>CA0006</t>
  </si>
  <si>
    <t>CA0007</t>
  </si>
  <si>
    <t>CA0008</t>
  </si>
  <si>
    <t>CA0010</t>
  </si>
  <si>
    <t>CA0011</t>
  </si>
  <si>
    <t>CA0012</t>
  </si>
  <si>
    <t>VILLAGE OF CAMPTON HILLS FOR TRUSTEE TO SERVE A 4-YEAR TERM</t>
  </si>
  <si>
    <t>Michael D. Millette</t>
  </si>
  <si>
    <t>Terese Hopfensperger</t>
  </si>
  <si>
    <t>Kimberly A Muhr</t>
  </si>
  <si>
    <t>VILLAGE OF CAMPTON HILLS FOR TRUSTEE TO SERVE AN UNEXPIRED 2-YEAR TERM</t>
  </si>
  <si>
    <t>Ed Muncie</t>
  </si>
  <si>
    <t>Frank Binetti</t>
  </si>
  <si>
    <t>DU0002</t>
  </si>
  <si>
    <t>DU0003</t>
  </si>
  <si>
    <t>DU0005</t>
  </si>
  <si>
    <t>DU0006</t>
  </si>
  <si>
    <t>DU0007</t>
  </si>
  <si>
    <t>DU0008</t>
  </si>
  <si>
    <t>DU0010</t>
  </si>
  <si>
    <t>DU0011</t>
  </si>
  <si>
    <t>DU0012</t>
  </si>
  <si>
    <t>DU0013</t>
  </si>
  <si>
    <t>DU0014</t>
  </si>
  <si>
    <t>DU0015</t>
  </si>
  <si>
    <t>DU0018</t>
  </si>
  <si>
    <t>DU0021</t>
  </si>
  <si>
    <t>DU0027</t>
  </si>
  <si>
    <t>DU0033</t>
  </si>
  <si>
    <t>RU0001</t>
  </si>
  <si>
    <t>VILLAGE OF CARPENTERSVILLE FOR PRESIDENT TO SERVE A 4-YEAR TERM</t>
  </si>
  <si>
    <t>John M. Skillman</t>
  </si>
  <si>
    <t>Brenda Sandoval</t>
  </si>
  <si>
    <t>VILLAGE OF CARPENTERSVILLE FOR TRUSTEE TO SERVE A 4-YEAR TERM</t>
  </si>
  <si>
    <t>Sameer Gupta</t>
  </si>
  <si>
    <t>Jim Malone</t>
  </si>
  <si>
    <t>Dennis C. Ernest</t>
  </si>
  <si>
    <t>Billy Dean Saylor</t>
  </si>
  <si>
    <t>Josephine Maniscalco</t>
  </si>
  <si>
    <t>DU0001</t>
  </si>
  <si>
    <t>VILLAGE OF EAST DUNDEE FOR PRESIDENT TO SERVE A 4-YEAR TERM</t>
  </si>
  <si>
    <t>Sarah Brittin</t>
  </si>
  <si>
    <t>Daniel J. Pearson</t>
  </si>
  <si>
    <t>VILLAGE OF EAST DUNDEE FOR TRUSTEE TO SERVE A 4-YEAR TERM</t>
  </si>
  <si>
    <t>Mathew Oclon</t>
  </si>
  <si>
    <t>Andrew Sauder</t>
  </si>
  <si>
    <t>Tricia Saviano</t>
  </si>
  <si>
    <t>BB0001</t>
  </si>
  <si>
    <t>BB0003</t>
  </si>
  <si>
    <t>BB0009</t>
  </si>
  <si>
    <t>VILLAGE OF ELBURN FOR PRESIDENT TO SERVE A 4-YEAR TERM</t>
  </si>
  <si>
    <t>Jeffrey D. Walter</t>
  </si>
  <si>
    <t>BB TOTALS</t>
  </si>
  <si>
    <t>VILLAGE OF ELBURN FOR TRUSTEE TO SERVE A 4-YEAR TERM</t>
  </si>
  <si>
    <t>Matt Wilson</t>
  </si>
  <si>
    <t>John Bolger</t>
  </si>
  <si>
    <t>VILLAGE OF ELBURN FOR TRUSTEE TO SERVE AN UNEXPIRED 2-YEAR TERM</t>
  </si>
  <si>
    <t>Megan Mussano</t>
  </si>
  <si>
    <t>RU0002</t>
  </si>
  <si>
    <t>RU0004</t>
  </si>
  <si>
    <t>RU0011</t>
  </si>
  <si>
    <t>RU0014</t>
  </si>
  <si>
    <t>VILLAGE OF GILBERTS FOR PRESIDENT TO SERVE A 4-YEAR TERM</t>
  </si>
  <si>
    <t>Guy Zambetti</t>
  </si>
  <si>
    <t>VILLAGE OF GILBERTS FOR TRUSTEE TO SERVE A 4-YEAR TERM</t>
  </si>
  <si>
    <t>Jeanne Allen</t>
  </si>
  <si>
    <t>Justin Redfield</t>
  </si>
  <si>
    <t>Brandon Coats</t>
  </si>
  <si>
    <t>HA0001</t>
  </si>
  <si>
    <t>HA0002</t>
  </si>
  <si>
    <t>HA0003</t>
  </si>
  <si>
    <t>HA0004</t>
  </si>
  <si>
    <t>HA0005</t>
  </si>
  <si>
    <t>RU0005</t>
  </si>
  <si>
    <t>VILLAGE OF HAMPSHIRE FOR PRESIDENT TO SERVE A 4-YEAR TERM</t>
  </si>
  <si>
    <t>Michael J. Reid, Jr.</t>
  </si>
  <si>
    <t>HA TOTALS</t>
  </si>
  <si>
    <t>VILLAGE OF HAMPSHIRE FOR TRUSTEE TO SERVE A 4-YEAR TERM</t>
  </si>
  <si>
    <t>Carl Palmisano</t>
  </si>
  <si>
    <t>Erin Jarnebro</t>
  </si>
  <si>
    <t>Laura Pollastrini</t>
  </si>
  <si>
    <t>Heather Fodor</t>
  </si>
  <si>
    <t>RU0003</t>
  </si>
  <si>
    <t>RU0006</t>
  </si>
  <si>
    <t>RU0012</t>
  </si>
  <si>
    <t>RU0013</t>
  </si>
  <si>
    <t>VILLAGE OF HUNTLEY FOR PRESIDENT TO SERVE A 4-YEAR TERM</t>
  </si>
  <si>
    <t>John M. Piwko</t>
  </si>
  <si>
    <t>Timothy J. Hoeft</t>
  </si>
  <si>
    <t>VILLAGE OF HUNTLEY FOR TRUSTEE TO SERVE A 4-YEAR TERM</t>
  </si>
  <si>
    <t>Marilynn Berendt</t>
  </si>
  <si>
    <t>JR Westberg</t>
  </si>
  <si>
    <t>Don Walz</t>
  </si>
  <si>
    <t>KA0001</t>
  </si>
  <si>
    <t>VILLAGE OF KANEVILLE FOR PRESIDENT TO SERVE A 4-YEAR TERM</t>
  </si>
  <si>
    <t>Eric Brannstrom</t>
  </si>
  <si>
    <t>KA TOTALS</t>
  </si>
  <si>
    <t>VILLAGE OF KANEVILLE FOR TRUSTEE TO SERVE A 4-YEAR TERM</t>
  </si>
  <si>
    <t>VILLAGE OF LILY LAKE FOR TRUSTEE TO SERVE A 4-YEAR TERM</t>
  </si>
  <si>
    <t>Pam Cotton Conn</t>
  </si>
  <si>
    <t>Shelly Blomberg</t>
  </si>
  <si>
    <t>Mike Carlson</t>
  </si>
  <si>
    <t>VI0001</t>
  </si>
  <si>
    <t>VILLAGE OF MAPLE PARK FOR PRESIDENT TO SERVE A 4-YEAR TERM</t>
  </si>
  <si>
    <t>Christian Rebone</t>
  </si>
  <si>
    <t>VI TOTALS</t>
  </si>
  <si>
    <t>VILLAGE OF MAPLE PARK FOR TRUSTEE TO SERVE A 4-YEAR TERM</t>
  </si>
  <si>
    <t>Tonia Groezinger</t>
  </si>
  <si>
    <t>J.T. Peloso</t>
  </si>
  <si>
    <t>David Christopher Simon</t>
  </si>
  <si>
    <t>AU0020</t>
  </si>
  <si>
    <t>SG0010</t>
  </si>
  <si>
    <t>VILLAGE OF MONTGOMERY FOR PRESIDENT TO SERVE A 4-YEAR TERM</t>
  </si>
  <si>
    <t>Matthew T. Brolley</t>
  </si>
  <si>
    <t>VILLAGE OF MONTGOMERY FOR CLERK TO SERVE A 4-YEAR TERM</t>
  </si>
  <si>
    <t>Debra Buchanan</t>
  </si>
  <si>
    <t>VILLAGE OF MONTGOMERY FOR TRUSTEE TO SERVE A 4-YEAR TERM</t>
  </si>
  <si>
    <t>Steve Jungermann</t>
  </si>
  <si>
    <t>Theresa Sperling</t>
  </si>
  <si>
    <t>Ben A. Brzoska</t>
  </si>
  <si>
    <t>AU0041</t>
  </si>
  <si>
    <t>AU0042</t>
  </si>
  <si>
    <t>AU0043</t>
  </si>
  <si>
    <t>BA0011</t>
  </si>
  <si>
    <t>BA0021</t>
  </si>
  <si>
    <t>BB0002</t>
  </si>
  <si>
    <t>BB0011</t>
  </si>
  <si>
    <t>VILLAGE OF NORTH AURORA FOR PRESIDENT TO SERVE A 4-YEAR TERM</t>
  </si>
  <si>
    <t>Mark Gaffino</t>
  </si>
  <si>
    <t>VILLAGE OF NORTH AURORA FOR CLERK TO SERVE A 4-YEAR TERM</t>
  </si>
  <si>
    <t>Holly O'Brien</t>
  </si>
  <si>
    <t>VILLAGE OF NORTH AURORA FOR TRUSTEE TO SERVE A 4-YEAR TERM</t>
  </si>
  <si>
    <t>Michael Lowery</t>
  </si>
  <si>
    <t>Todd Niedzwiedz</t>
  </si>
  <si>
    <t>Carolyn Bird Salazar</t>
  </si>
  <si>
    <t>VILLAGE OF NORTH AURORA FOR LIBRARY TRUSTEES TO SERVE A 4-YEAR TERM</t>
  </si>
  <si>
    <t>Tanya Berley</t>
  </si>
  <si>
    <t>Darlene Bailey</t>
  </si>
  <si>
    <t>Katherine Bogle</t>
  </si>
  <si>
    <t>Keith Goode</t>
  </si>
  <si>
    <t>Francisco Medrano</t>
  </si>
  <si>
    <t>Laura McCoy</t>
  </si>
  <si>
    <t>VILLAGE OF NORTH AURORA FOR LIBRARY TRUSTEES TO SERVE AN UNEXPIRED 2-YEAR TERM</t>
  </si>
  <si>
    <t>RU0008</t>
  </si>
  <si>
    <t>RU0010</t>
  </si>
  <si>
    <t>VILLAGE OF PINGREE GROVE FOR TRUSTEE TO SERVE A 4-YEAR TERM</t>
  </si>
  <si>
    <t>Kevin Pini</t>
  </si>
  <si>
    <t>Robert Wangles</t>
  </si>
  <si>
    <t>Andrew McCurdy</t>
  </si>
  <si>
    <t>VILLAGE OF PINGREE GROVE FOR TRUSTEE TO SERVE AN UNEXPIRED 2-YEAR TERM</t>
  </si>
  <si>
    <t>Edward Tarnow</t>
  </si>
  <si>
    <t>DU0004</t>
  </si>
  <si>
    <t>DU0022</t>
  </si>
  <si>
    <t>DU0026</t>
  </si>
  <si>
    <t>DU0028</t>
  </si>
  <si>
    <t>VILLAGE OF SLEEPY HOLLOW FOR PRESIDENT TO SERVE A 4-YEAR TERM</t>
  </si>
  <si>
    <t>Jennifer (Jenny) McGuire</t>
  </si>
  <si>
    <t>Courtney E. Boe</t>
  </si>
  <si>
    <t>VILLAGE OF SLEEPY HOLLOW FOR TRUSTEE TO SERVE A 4-YEAR TERM</t>
  </si>
  <si>
    <t>William Hof</t>
  </si>
  <si>
    <t>Donald J. Ziemba</t>
  </si>
  <si>
    <t>William J. Kennelly</t>
  </si>
  <si>
    <t>Kelly L. Thomas</t>
  </si>
  <si>
    <t>Sandra Losurdo</t>
  </si>
  <si>
    <t>EL0014</t>
  </si>
  <si>
    <t>EL0018</t>
  </si>
  <si>
    <t>EL0020</t>
  </si>
  <si>
    <t>EL0036</t>
  </si>
  <si>
    <t>EL0038</t>
  </si>
  <si>
    <t>EL0039</t>
  </si>
  <si>
    <t>EL0050</t>
  </si>
  <si>
    <t>SC0012</t>
  </si>
  <si>
    <t>SC0017</t>
  </si>
  <si>
    <t>SC0024</t>
  </si>
  <si>
    <t>SC0025</t>
  </si>
  <si>
    <t>SC0029</t>
  </si>
  <si>
    <t>SC0033</t>
  </si>
  <si>
    <t>SC0034</t>
  </si>
  <si>
    <t>VILLAGE OF SOUTH ELGIN FOR PRESIDENT TO SERVE A 4-YEAR TERM</t>
  </si>
  <si>
    <t>Steve Ward</t>
  </si>
  <si>
    <t>VILLAGE OF SOUTH ELGIN FOR CLERK TO SERVE A 4-YEAR TERM</t>
  </si>
  <si>
    <t>Pamela Blair</t>
  </si>
  <si>
    <t>Margo Gray</t>
  </si>
  <si>
    <t>VILLAGE OF SOUTH ELGIN FOR TRUSTEE TO SERVE A 4-YEAR TERM</t>
  </si>
  <si>
    <t>Greg Lieser</t>
  </si>
  <si>
    <t>Michael Kolodziej</t>
  </si>
  <si>
    <t>Jennifer Barconi</t>
  </si>
  <si>
    <t>SG0001</t>
  </si>
  <si>
    <t>SG0003</t>
  </si>
  <si>
    <t>SG0004</t>
  </si>
  <si>
    <t>SG0005</t>
  </si>
  <si>
    <t>SG0012</t>
  </si>
  <si>
    <t>SG0013</t>
  </si>
  <si>
    <t>SG0014</t>
  </si>
  <si>
    <t>VILLAGE OF SUGAR GROVE FOR PRESIDENT TO SERVE A 4-YEAR TERM</t>
  </si>
  <si>
    <t>Jennifer Konen</t>
  </si>
  <si>
    <t>Susan Stillwell</t>
  </si>
  <si>
    <t>VILLAGE OF SUGAR GROVE FOR TRUSTEE TO SERVE A 4-YEAR TERM</t>
  </si>
  <si>
    <t>Nora London</t>
  </si>
  <si>
    <t>Anthony "Tony" Speciale</t>
  </si>
  <si>
    <t>James "Jamie" White</t>
  </si>
  <si>
    <t>Michael Roskopf</t>
  </si>
  <si>
    <t>VI0002</t>
  </si>
  <si>
    <t>VILLAGE OF VIRGIL FOR TRUSTEE TO SERVE A 4-YEAR TERM</t>
  </si>
  <si>
    <t>Cheryl Hackbarth</t>
  </si>
  <si>
    <t>James Giannini</t>
  </si>
  <si>
    <t>Roger Markham</t>
  </si>
  <si>
    <t>Ryan Markham</t>
  </si>
  <si>
    <t>SC0011</t>
  </si>
  <si>
    <t>VILLAGE OF WAYNE FOR TRUSTEE TO SERVE A 4-YEAR TERM</t>
  </si>
  <si>
    <t>Karen Kaluzsa</t>
  </si>
  <si>
    <t>Emily Miller</t>
  </si>
  <si>
    <t>Kathleen Tranchida</t>
  </si>
  <si>
    <t>Anna Cunanan</t>
  </si>
  <si>
    <t>Michelle Mourousias</t>
  </si>
  <si>
    <t>Mike Dimitroff</t>
  </si>
  <si>
    <t>Thomas G. Kennedy</t>
  </si>
  <si>
    <t>DU0031</t>
  </si>
  <si>
    <t>VILLAGE OF WEST DUNDEE FOR PRESIDENT TO SERVE A 4-YEAR TERM</t>
  </si>
  <si>
    <t>Christopher Nelson</t>
  </si>
  <si>
    <t>VILLAGE OF WEST DUNDEE FOR TRUSTEE TO SERVE A 4-YEAR TERM</t>
  </si>
  <si>
    <t>Cheryl Anderley</t>
  </si>
  <si>
    <t>Dan Wilbrandt</t>
  </si>
  <si>
    <t>Cheryl Alopogianis</t>
  </si>
  <si>
    <t>AURORA TOWNSHIP FOR SUPERVISOR</t>
  </si>
  <si>
    <t>William "Bill" Catching</t>
  </si>
  <si>
    <t>AURORA TOWNSHIP FOR CLERK</t>
  </si>
  <si>
    <t>Angela C. Thomas</t>
  </si>
  <si>
    <t>AURORA TOWNSHIP FOR ASSESSOR</t>
  </si>
  <si>
    <t>Davis Offutt</t>
  </si>
  <si>
    <t>AURORA TOWNSHIP FOR HIGHWAY COMMISSIONER</t>
  </si>
  <si>
    <t>Jason Owens</t>
  </si>
  <si>
    <t>AURORA TOWNSHIP FOR TRUSTEE</t>
  </si>
  <si>
    <t>Bonnie Lee Kunkel</t>
  </si>
  <si>
    <t>Samuel Nunez</t>
  </si>
  <si>
    <t>Dolores M. Hicks</t>
  </si>
  <si>
    <t>Sherry Spears</t>
  </si>
  <si>
    <t>BATAVIA TOWNSHIP FOR SUPERVISOR</t>
  </si>
  <si>
    <t>John West (Batavia Township 2025)</t>
  </si>
  <si>
    <t>BATAVIA TOWNSHIP FOR CLERK</t>
  </si>
  <si>
    <t>Leigh M. Tracy (Batavia Township 2025)</t>
  </si>
  <si>
    <t>BATAVIA TOWNSHIP FOR ASSESSOR</t>
  </si>
  <si>
    <t>Tammy J. Kavanaugh (Batavia Township 2025)</t>
  </si>
  <si>
    <t>BATAVIA TOWNSHIP FOR HIGHWAY COMMISSIONER</t>
  </si>
  <si>
    <t>Christopher R. Long (Batavia Township 2025)</t>
  </si>
  <si>
    <t>BATAVIA TOWNSHIP FOR TRUSTEE</t>
  </si>
  <si>
    <t>Walter J. Donat (Batavia Township 2025)</t>
  </si>
  <si>
    <t>Michelle B. Hilliard (Batavia Township 2025)</t>
  </si>
  <si>
    <t>Troy Tousana (Batavia Township 2025)</t>
  </si>
  <si>
    <t>Jennifer Zorn (Batavia Township 2025)</t>
  </si>
  <si>
    <t>BIG ROCK TOWNSHIP FOR SUPERVISOR</t>
  </si>
  <si>
    <t>Dean Hummell</t>
  </si>
  <si>
    <t>BIG ROCK TOWNSHIP FOR CLERK</t>
  </si>
  <si>
    <t>Jennifer Smith</t>
  </si>
  <si>
    <t>BIG ROCK TOWNSHIP FOR ASSESSOR</t>
  </si>
  <si>
    <t>BIG ROCK TOWNSHIP FOR HIGHWAY COMMISSIONER</t>
  </si>
  <si>
    <t>Wade Thompson</t>
  </si>
  <si>
    <t>BIG ROCK TOWNSHIP FOR TRUSTEE</t>
  </si>
  <si>
    <t>Paul Wedeen</t>
  </si>
  <si>
    <t>Katherine Buckson</t>
  </si>
  <si>
    <t>Amy Schoger</t>
  </si>
  <si>
    <t>Dawn M. Lynch</t>
  </si>
  <si>
    <t>BB0004</t>
  </si>
  <si>
    <t>BB0005</t>
  </si>
  <si>
    <t>BB0006</t>
  </si>
  <si>
    <t>BB0007</t>
  </si>
  <si>
    <t>BB0008</t>
  </si>
  <si>
    <t>BB0010</t>
  </si>
  <si>
    <t>BLACKBERRY TOWNSHIP FOR SUPERVISOR</t>
  </si>
  <si>
    <t>Esther Steel - Blackberry United</t>
  </si>
  <si>
    <t>BLACKBERRY TOWNSHIP FOR CLERK</t>
  </si>
  <si>
    <t>Carmella Hummel - Blackberry United</t>
  </si>
  <si>
    <t>Michael J. Dowdy</t>
  </si>
  <si>
    <t>BLACKBERRY TOWNSHIP FOR ASSESSOR</t>
  </si>
  <si>
    <t>Riley J. Kavanaugh - Blackberry United</t>
  </si>
  <si>
    <t>BLACKBERRY TOWNSHIP FOR HIGHWAY COMMISSIONER</t>
  </si>
  <si>
    <t>Rodney Feece - Blackberry United</t>
  </si>
  <si>
    <t>BLACKBERRY TOWNSHIP FOR TRUSTEE</t>
  </si>
  <si>
    <t>Harley Veldhuizen - Blackberry United</t>
  </si>
  <si>
    <t>Robert "Eric" Anderson - Blackberry United</t>
  </si>
  <si>
    <t>Judith Childress - Blackberry United</t>
  </si>
  <si>
    <t>William C. Earle - Blackberry United</t>
  </si>
  <si>
    <t>BURLINGTON TOWNSHIP FOR SUPERVISOR</t>
  </si>
  <si>
    <t>John M. Beach</t>
  </si>
  <si>
    <t>BURLINGTON TOWNSHIP FOR CLERK</t>
  </si>
  <si>
    <t>Donna J. Austin</t>
  </si>
  <si>
    <t>BURLINGTON TOWNSHIP FOR ASSESSOR</t>
  </si>
  <si>
    <t>Michael Romanelli</t>
  </si>
  <si>
    <t>BURLINGTON TOWNSHIP FOR HIGHWAY COMMISSIONER</t>
  </si>
  <si>
    <t>Todd Gray</t>
  </si>
  <si>
    <t>BURLINGTON TOWNSHIP FOR TRUSTEE</t>
  </si>
  <si>
    <t>Joy Beach</t>
  </si>
  <si>
    <t>Glenn Gray</t>
  </si>
  <si>
    <t>Jesse Heffernan</t>
  </si>
  <si>
    <t>Virginia (Ginger) Romano</t>
  </si>
  <si>
    <t>Riley Clark</t>
  </si>
  <si>
    <t>CAMPTON TOWNSHIP FOR SUPERVISOR</t>
  </si>
  <si>
    <t>John M. Kupar</t>
  </si>
  <si>
    <t>CAMPTON TOWNSHIP FOR CLERK</t>
  </si>
  <si>
    <t>Richard G. Johansen</t>
  </si>
  <si>
    <t>CAMPTON TOWNSHIP FOR ASSESSOR</t>
  </si>
  <si>
    <t>Alan D. Rottmann</t>
  </si>
  <si>
    <t>CAMPTON TOWNSHIP FOR HIGHWAY COMMISSIONER</t>
  </si>
  <si>
    <t>Sam Gallucci</t>
  </si>
  <si>
    <t>CAMPTON TOWNSHIP FOR TRUSTEE</t>
  </si>
  <si>
    <t>Mark Metzger</t>
  </si>
  <si>
    <t>Jesse Varsho</t>
  </si>
  <si>
    <t>David "Howie" Leighty</t>
  </si>
  <si>
    <t>Cory Miller</t>
  </si>
  <si>
    <t>Elizabeth J. Murphy</t>
  </si>
  <si>
    <t>DUNDEE TOWNSHIP FOR SUPERVISOR</t>
  </si>
  <si>
    <t>Arin Thrower</t>
  </si>
  <si>
    <t>Shefali Shah</t>
  </si>
  <si>
    <t>DUNDEE TOWNSHIP FOR CLERK</t>
  </si>
  <si>
    <t>Deborah Brennan</t>
  </si>
  <si>
    <t>Elizabeth Clark</t>
  </si>
  <si>
    <t>DUNDEE TOWNSHIP FOR ASSESSOR</t>
  </si>
  <si>
    <t>Michael Bielak</t>
  </si>
  <si>
    <t>DUNDEE TOWNSHIP FOR HIGHWAY COMMISSIONER</t>
  </si>
  <si>
    <t>David E. Schulz</t>
  </si>
  <si>
    <t>DUNDEE TOWNSHIP FOR TRUSTEE</t>
  </si>
  <si>
    <t>Kenneth J. Schaffer</t>
  </si>
  <si>
    <t>Richard Ahrens</t>
  </si>
  <si>
    <t>Susan Romano</t>
  </si>
  <si>
    <t>Autumn L. Sheppard</t>
  </si>
  <si>
    <t>Henry Fixemer</t>
  </si>
  <si>
    <t>Susan F. Harney</t>
  </si>
  <si>
    <t>Charity L. Drake</t>
  </si>
  <si>
    <t>Melissa Day</t>
  </si>
  <si>
    <t>ELGIN TOWNSHIP FOR SUPERVISOR</t>
  </si>
  <si>
    <t>Kenneth C. Bruderle</t>
  </si>
  <si>
    <t>Verner (Vern) Tepe</t>
  </si>
  <si>
    <t>ELGIN TOWNSHIP FOR CLERK</t>
  </si>
  <si>
    <t>Karen Dowling</t>
  </si>
  <si>
    <t>Lois Swatscheno</t>
  </si>
  <si>
    <t>ELGIN TOWNSHIP FOR ASSESSOR</t>
  </si>
  <si>
    <t>Steven P. Surnicki</t>
  </si>
  <si>
    <t>ELGIN TOWNSHIP FOR HIGHWAY COMMISSIONER</t>
  </si>
  <si>
    <t>Jason Krabbe</t>
  </si>
  <si>
    <t>ELGIN TOWNSHIP FOR TRUSTEE</t>
  </si>
  <si>
    <t>Janet Rogalla</t>
  </si>
  <si>
    <t>Daniel Caban</t>
  </si>
  <si>
    <t>Mark Bialek</t>
  </si>
  <si>
    <t>Michael J. Kenyon Sr.</t>
  </si>
  <si>
    <t>Carl Strathmann</t>
  </si>
  <si>
    <t>Juan Silva</t>
  </si>
  <si>
    <t>Janice Bennett</t>
  </si>
  <si>
    <t>Ed Hanson</t>
  </si>
  <si>
    <t>GENEVA TOWNSHIP FOR SUPERVISOR</t>
  </si>
  <si>
    <t>J. Patrick Jaeger - Township Independence Party</t>
  </si>
  <si>
    <t>GENEVA TOWNSHIP FOR CLERK</t>
  </si>
  <si>
    <t>Geoffrey Carreiro - Township Independence Party</t>
  </si>
  <si>
    <t>GENEVA TOWNSHIP FOR ASSESSOR</t>
  </si>
  <si>
    <t>Alex W. Fritz - Township Independence Party</t>
  </si>
  <si>
    <t>GENEVA TOWNSHIP FOR HIGHWAY COMMISSIONER</t>
  </si>
  <si>
    <t>Michael W. Abts - Township Independence Party</t>
  </si>
  <si>
    <t>GENEVA TOWNSHIP FOR TRUSTEE</t>
  </si>
  <si>
    <t>John Connolly - Township Independence Party</t>
  </si>
  <si>
    <t>Robert Kovacs - Township Independence Party</t>
  </si>
  <si>
    <t>Scott Queen - Township Independence Party</t>
  </si>
  <si>
    <t>Joy Ogden Abts - Township Independence Party</t>
  </si>
  <si>
    <t>HAMPSHIRE TOWNSHIP FOR SUPERVISOR</t>
  </si>
  <si>
    <t>Jody Remakel</t>
  </si>
  <si>
    <t>HAMPSHIRE TOWNSHIP FOR CLERK</t>
  </si>
  <si>
    <t>Lori Marwig</t>
  </si>
  <si>
    <t>HAMPSHIRE TOWNSHIP FOR ASSESSOR</t>
  </si>
  <si>
    <t>Rebecca Penkaty</t>
  </si>
  <si>
    <t>HAMPSHIRE TOWNSHIP FOR HIGHWAY COMMISSIONER</t>
  </si>
  <si>
    <t>Daniel Rowlett</t>
  </si>
  <si>
    <t>HAMPSHIRE TOWNSHIP FOR TRUSTEE</t>
  </si>
  <si>
    <t>Dale Drendel</t>
  </si>
  <si>
    <t>Steven L. Gustafson</t>
  </si>
  <si>
    <t>Roger R. Paddock</t>
  </si>
  <si>
    <t>Robert Becker</t>
  </si>
  <si>
    <t>KANEVILLE TOWNSHIP FOR SUPERVISOR</t>
  </si>
  <si>
    <t>Daniel M. Koebele</t>
  </si>
  <si>
    <t>Marcus Withey</t>
  </si>
  <si>
    <t>KANEVILLE TOWNSHIP FOR CLERK</t>
  </si>
  <si>
    <t>Kimberly Wendling</t>
  </si>
  <si>
    <t>KANEVILLE TOWNSHIP FOR ASSESSOR</t>
  </si>
  <si>
    <t>Catherine Kovach</t>
  </si>
  <si>
    <t>KANEVILLE TOWNSHIP FOR HIGHWAY COMMISSIONER</t>
  </si>
  <si>
    <t>Dale Pierson</t>
  </si>
  <si>
    <t>KANEVILLE TOWNSHIP FOR TRUSTEE</t>
  </si>
  <si>
    <t>Matthew P. Harvell</t>
  </si>
  <si>
    <t>Patrick J. Bradford</t>
  </si>
  <si>
    <t>Gerald R. Long</t>
  </si>
  <si>
    <t>Brett Gobeli</t>
  </si>
  <si>
    <t>PLATO TOWNSHIP FOR SUPERVISOR</t>
  </si>
  <si>
    <t>Michael G. McMahon</t>
  </si>
  <si>
    <t>PLATO TOWNSHIP FOR CLERK</t>
  </si>
  <si>
    <t>Ron Straub</t>
  </si>
  <si>
    <t>PLATO TOWNSHIP FOR ASSESSOR</t>
  </si>
  <si>
    <t>PLATO TOWNSHIP FOR HIGHWAY COMMISSIONER</t>
  </si>
  <si>
    <t>Larry Trainor</t>
  </si>
  <si>
    <t>PLATO TOWNSHIP FOR TRUSTEE</t>
  </si>
  <si>
    <t>Jerome W. Hulke</t>
  </si>
  <si>
    <t>Jacob Myers</t>
  </si>
  <si>
    <t>Heather S. Wallace</t>
  </si>
  <si>
    <t>RUTLAND TOWNSHIP FOR SUPERVISOR</t>
  </si>
  <si>
    <t>Raul Lemus</t>
  </si>
  <si>
    <t>RUTLAND TOWNSHIP FOR CLERK</t>
  </si>
  <si>
    <t>Cheryl Lemus</t>
  </si>
  <si>
    <t>RUTLAND TOWNSHIP FOR ASSESSOR</t>
  </si>
  <si>
    <t>Gary W. Fritz</t>
  </si>
  <si>
    <t>RUTLAND TOWNSHIP FOR HIGHWAY COMMISSIONER</t>
  </si>
  <si>
    <t>John Alesi</t>
  </si>
  <si>
    <t>RUTLAND TOWNSHIP FOR TRUSTEE</t>
  </si>
  <si>
    <t>Richard Artz</t>
  </si>
  <si>
    <t>Janet Siers</t>
  </si>
  <si>
    <t>Scott Swidler</t>
  </si>
  <si>
    <t>Randy Huizar</t>
  </si>
  <si>
    <t>Steven R Klein</t>
  </si>
  <si>
    <t>SC0030</t>
  </si>
  <si>
    <t>ST CHARLES TOWNSHIP FOR SUPERVISOR</t>
  </si>
  <si>
    <t>Ronald C. Johnson - St. Charles United</t>
  </si>
  <si>
    <t>ST CHARLES TOWNSHIP FOR CLERK</t>
  </si>
  <si>
    <t>Terry Cross - St. Charles United</t>
  </si>
  <si>
    <t>ST CHARLES TOWNSHIP FOR ASSESSOR</t>
  </si>
  <si>
    <t>Diane Hemmingsen - St. Charles United</t>
  </si>
  <si>
    <t>ST CHARLES TOWNSHIP FOR HIGHWAY COMMISSIONER</t>
  </si>
  <si>
    <t>Steve Frohling - St. Charles United</t>
  </si>
  <si>
    <t>ST CHARLES TOWNSHIP FOR TRUSTEE</t>
  </si>
  <si>
    <t>Mary Lynn Swanson - St. Charles United</t>
  </si>
  <si>
    <t>James J. Flanigan - St. Charles United</t>
  </si>
  <si>
    <t>John Hoscheit - St. Charles United</t>
  </si>
  <si>
    <t>Anthony Farinella - St. Charles United</t>
  </si>
  <si>
    <t>SUGAR GROVE TOWNSHIP FOR SUPERVISOR</t>
  </si>
  <si>
    <t>Thomas E. Rowe</t>
  </si>
  <si>
    <t>SUGAR GROVE TOWNSHIP FOR CLERK</t>
  </si>
  <si>
    <t>Marion L. Bond</t>
  </si>
  <si>
    <t>SUGAR GROVE TOWNSHIP FOR ASSESSOR</t>
  </si>
  <si>
    <t>Curt John Karas</t>
  </si>
  <si>
    <t>SUGAR GROVE TOWNSHIP FOR HIGHWAY COMMISSIONER</t>
  </si>
  <si>
    <t>Douglas Musser</t>
  </si>
  <si>
    <t>SUGAR GROVE TOWNSHIP FOR TRUSTEE</t>
  </si>
  <si>
    <t>Lewis Medina</t>
  </si>
  <si>
    <t>Jerry Elliott</t>
  </si>
  <si>
    <t>Jonathan Bobbe</t>
  </si>
  <si>
    <t>Rick L. Montalto</t>
  </si>
  <si>
    <t>SUGAR GROVE TOWNSHIP FOR COMMUNITY BUILDING MANAGERS</t>
  </si>
  <si>
    <t>Steven Kowalczyk</t>
  </si>
  <si>
    <t>Chris Sutton</t>
  </si>
  <si>
    <t>Scott Stalcup</t>
  </si>
  <si>
    <t>VIRGIL TOWNSHIP FOR SUPERVISOR</t>
  </si>
  <si>
    <t>Bridget Ruf</t>
  </si>
  <si>
    <t>VIRGIL TOWNSHIP FOR CLERK</t>
  </si>
  <si>
    <t>Lara A. Ekstrom</t>
  </si>
  <si>
    <t>VIRGIL TOWNSHIP FOR ASSESSOR</t>
  </si>
  <si>
    <t>Michael M. Yagen</t>
  </si>
  <si>
    <t>VIRGIL TOWNSHIP FOR HIGHWAY COMMISSIONER</t>
  </si>
  <si>
    <t>Peter Fabrizius</t>
  </si>
  <si>
    <t>VIRGIL TOWNSHIP FOR TOWNSHIP TRUSTEE</t>
  </si>
  <si>
    <t>Matthew W. Ekstrom</t>
  </si>
  <si>
    <t>Mary P. Kahl</t>
  </si>
  <si>
    <t>Kevin Poust</t>
  </si>
  <si>
    <t>Kenneth Lee Gilkey</t>
  </si>
  <si>
    <t>David Francis Geisen</t>
  </si>
  <si>
    <t>BARTLETT PARK DISTRICT FOR PARK COMMISSIONER TO SERVE A FULL 6-YEAR TERM</t>
  </si>
  <si>
    <t>Jody Fagan</t>
  </si>
  <si>
    <t>Nathan Botkin</t>
  </si>
  <si>
    <t>BATAVIA PARK DISTRICT FOR PARK COMMISSIONER TO SERVE A FULL 6-YEAR TERM</t>
  </si>
  <si>
    <t>Amanda Slaiher</t>
  </si>
  <si>
    <t>Anique Drouin</t>
  </si>
  <si>
    <t>BIG ROCK PARK DISTRICT FOR PARK COMMISSIONER TO SERVE A FULL-6 YEAR TERM</t>
  </si>
  <si>
    <t>Jordan Mrowczynski</t>
  </si>
  <si>
    <t>BIG ROCK PARK DISTRICT FOR PARK COMMISSIONER TO SERVE AN UNEXPIRED 4-YEAR TERM</t>
  </si>
  <si>
    <t>Amanda Hummell</t>
  </si>
  <si>
    <t>BIG ROCK PARK DISTRICT FOR PARK COMMISSIONER TO SERVE AN UNEXPIRED 2-YEAR TERM</t>
  </si>
  <si>
    <t>Ryan Hummell</t>
  </si>
  <si>
    <t>Tara Mathewson</t>
  </si>
  <si>
    <t>BURLINGTON PARK DISTRICT FOR PARK COMMISSIONER TO SERVE A FULL 6-YEAR TERM</t>
  </si>
  <si>
    <t>DUNDEE TOWNSHIP PARK DISTRICT FOR PARK COMMISSIONER TO SERVE A FULL 6-YEAR TERM</t>
  </si>
  <si>
    <t>Erin O' Leary</t>
  </si>
  <si>
    <t>John Meschewski</t>
  </si>
  <si>
    <t>FOX VALLEY PARK DISTRICT FOR PARK COMMISSIONER AT LARGE TO SERVE A FULL 4-YEAR TERM</t>
  </si>
  <si>
    <t>Joe Grisson, III</t>
  </si>
  <si>
    <t>Edward Ash</t>
  </si>
  <si>
    <t>FOX VALLEY PARK DISTRICT FOR PARK COMMISSIONER TO SERVE A FULL 4-YEAR TERM-DISTRICT 1</t>
  </si>
  <si>
    <t>Sandra Schmitt</t>
  </si>
  <si>
    <t>Chuck Anderson</t>
  </si>
  <si>
    <t>FOX VALLEY PARK DISTRICT FOR PARK COMMISSIONER TO SERVE A FULL 4-YEAR TERM-DISTRICT 2</t>
  </si>
  <si>
    <t>Mary Anne Cummings</t>
  </si>
  <si>
    <t>FOX VALLEY PARK DISTRICT FOR PARK COMMISSIONER TO SERVE A FULL 4-YEAR TERM-DISTRICT 3</t>
  </si>
  <si>
    <t>Marea Berkley Clement</t>
  </si>
  <si>
    <t>FOX VALLEY PARK DISTRICT FOR PARK COMMISSIONER TO SERVE AN UNEXPIRED 2-YEAR TERM-DISTRICT 3</t>
  </si>
  <si>
    <t>Aimee Cisneros</t>
  </si>
  <si>
    <t>GENEVA PARK DISTRICT FOR PARK COMMISSIONER TO SERVE A FULL 6-YEAR TERM</t>
  </si>
  <si>
    <t>Bre Cullen</t>
  </si>
  <si>
    <t>Jay Moffat</t>
  </si>
  <si>
    <t>GENEVA PARK DISTRICT FOR PARK COMMISSIONER TO SERVE A UNEXPIRED 2-YEAR TERM</t>
  </si>
  <si>
    <t>Gabriel Kaven</t>
  </si>
  <si>
    <t>HAMPSHIRE PARK DISTRICT FOR PARK COMMISSIONER TO SERVE A FULL 6-YEAR TERM</t>
  </si>
  <si>
    <t>Jennifer M. Reid</t>
  </si>
  <si>
    <t>HUNTLEY PARK DISTRICT FOR PARK COMMISSIONER TO SERVE A FULL 6-YEAR TERM</t>
  </si>
  <si>
    <t>Keith Wold</t>
  </si>
  <si>
    <t>HUNTLEY PARK DISTRICT FOR PARK COMMISSIONER TO SERVE A 2-YEAR TERM</t>
  </si>
  <si>
    <t>ST CHARLES PARK DISTRICT FOR PARK COMMISSIONER TO SERVE A FULL 4-YEAR TERM</t>
  </si>
  <si>
    <t>Steven Ward</t>
  </si>
  <si>
    <t>Craig Newman</t>
  </si>
  <si>
    <t>Karrsten Goettel</t>
  </si>
  <si>
    <t>Bob Carne</t>
  </si>
  <si>
    <t>SUGAR GROVE PARK DISTRICT FOR PARK COMMISSIONER TO SERVE A FULL 4-YEAR TERM</t>
  </si>
  <si>
    <t>Ralph D. Voris</t>
  </si>
  <si>
    <t>Chris Walker</t>
  </si>
  <si>
    <t>Jesse Kinsland</t>
  </si>
  <si>
    <t>SUGAR GROVE PARK DISTRICT FOR PARK COMMISSIONER TO SERVE AN UNEXPIRED 2-YEAR TERM</t>
  </si>
  <si>
    <t>Dawn Wrona Eby</t>
  </si>
  <si>
    <t>ALGONQUIN LIBRARY FOR LIBRARY TRUSTEES TO SERVE A FULL 6-YEAR TERM</t>
  </si>
  <si>
    <t>Serena Noelle Jamison</t>
  </si>
  <si>
    <t>Peter J. Pelke II</t>
  </si>
  <si>
    <t>Fatima M. Medrano-Sanchez</t>
  </si>
  <si>
    <t>ALGONQUIN LIBRARY FOR LIBRARY TRUSTEES TO SERVE AN UNEXPIRED 4-YEAR TERM</t>
  </si>
  <si>
    <t>James D. Johnson</t>
  </si>
  <si>
    <t>AURORA PUBLIC LIBRARY DISTRICT FOR LIBRARY TRUSTEES TO SERVE A FULL 6-YEAR TERM</t>
  </si>
  <si>
    <t>Ram Tyagi</t>
  </si>
  <si>
    <t>Joseph Sanchez</t>
  </si>
  <si>
    <t>Kevin O'Neill</t>
  </si>
  <si>
    <t>Vincent Gaddis</t>
  </si>
  <si>
    <t>Paul LaTour</t>
  </si>
  <si>
    <t>AURORA PUBLIC LIBRARY DISTRICT FOR LIBRARY TRUSTEES TO SERVE AN UNEXPIRED 4-YEAR TERM</t>
  </si>
  <si>
    <t>Adam Pauley</t>
  </si>
  <si>
    <t>Scott McCleary</t>
  </si>
  <si>
    <t>Vince Gaddis</t>
  </si>
  <si>
    <t>BARRINGTON LIBRARY FOR LIBRARY TRUSTEES TO SERVE A FULL 6-YEAR TERM</t>
  </si>
  <si>
    <t>Carrie F. Carr</t>
  </si>
  <si>
    <t>Rachel H. Forsyth-Tuerck</t>
  </si>
  <si>
    <t>Richard C. McCarthy</t>
  </si>
  <si>
    <t>Joseph A. Bosnick</t>
  </si>
  <si>
    <t>Erin Matta</t>
  </si>
  <si>
    <t>BATAVIA LIBRARY FOR LIBRARY TRUSTEES TO SERVE A FULL 4-YEAR TERM</t>
  </si>
  <si>
    <t>Christy Ford</t>
  </si>
  <si>
    <t>Christopher Lowe</t>
  </si>
  <si>
    <t>Marianne Fasano</t>
  </si>
  <si>
    <t>Kathryn L. Hubbard</t>
  </si>
  <si>
    <t>Jennifer Sutton</t>
  </si>
  <si>
    <t>FOX RIVER VALLEY PUBLIC LIBRARY DISTRICT FOR LIBRARY TRUSTEES TO SERVE A FULL 4-YEAR TERM</t>
  </si>
  <si>
    <t>Melissa Iwinski</t>
  </si>
  <si>
    <t>Tara Finn</t>
  </si>
  <si>
    <t>Matt Goyke</t>
  </si>
  <si>
    <t>Dan Wisniewski</t>
  </si>
  <si>
    <t>ELLA JOHNSON LIBRARY FOR LIBRARY TRUSTEES TO SERVE A FULL 6-YEAR TERM</t>
  </si>
  <si>
    <t>Morgan Kolecke</t>
  </si>
  <si>
    <t>GAIL BORDEN LIBRARY FOR LIBRARY TRUSTEES TO SERVE A FULL 4-YEAR TERM</t>
  </si>
  <si>
    <t>Randy Hopp</t>
  </si>
  <si>
    <t>Hidayat Khan</t>
  </si>
  <si>
    <t>Joy Symonds</t>
  </si>
  <si>
    <t>Amy Prochot</t>
  </si>
  <si>
    <t>Elisa Lara</t>
  </si>
  <si>
    <t>GENEVA LIBRARY FOR LIBRARY TRUSTEES TO SERVE A FULL 4-YEAR TERM</t>
  </si>
  <si>
    <t>Mark Adams</t>
  </si>
  <si>
    <t>Arad Boxenbaum</t>
  </si>
  <si>
    <t>Krista Joyce</t>
  </si>
  <si>
    <t>HUNTLEY AREA LIBRARY FOR LIBRARY TRUSTEES TO SERVE A FULL 4-YEAR TERM</t>
  </si>
  <si>
    <t>Sandy Domagalski</t>
  </si>
  <si>
    <t>Stephanie Weil</t>
  </si>
  <si>
    <t>Linda Benigno</t>
  </si>
  <si>
    <t>HUNTLEY AREA LIBRARY FOR LIBRARY TRUSTEES TO SERVE AN UNEXPIRED 2-YEAR TERM</t>
  </si>
  <si>
    <t>Kathleen Kunde</t>
  </si>
  <si>
    <t>KANEVILLE LIBRARY FOR LIBRARY TRUSTEES TO SERVE A FULL 6-YEAR TERM</t>
  </si>
  <si>
    <t>Carol Alfrey</t>
  </si>
  <si>
    <t>Karen Flamand</t>
  </si>
  <si>
    <t>MAPLE PARK PUBLIC LIBRARY FOR LIBRARY TRUSTEES TO SERVE A FULL 4-YEAR TERM</t>
  </si>
  <si>
    <t>Patricia Lunardon</t>
  </si>
  <si>
    <t>MAPLE PARK PUBLIC LIBRARY FOR LIBRARY TRUSTEES TO SERVE AN UNEXPIRED 2-YEAR TERM</t>
  </si>
  <si>
    <t>Anne Signorella</t>
  </si>
  <si>
    <t>OSWEGO LIBRARY FOR LIBRARY TRUSTEES TO SERVE A FULL 4-YEAR TERM</t>
  </si>
  <si>
    <t>Lu Anne Harkins</t>
  </si>
  <si>
    <t>Peter Wallers</t>
  </si>
  <si>
    <t>Terry Tamblyn</t>
  </si>
  <si>
    <t>James Connon</t>
  </si>
  <si>
    <t>James T. "Jim" Marter</t>
  </si>
  <si>
    <t>ST CHARLES LIBRARY FOR LIBRARY TRUSTEES TO SERVE A FULL 6-YEAR TERM</t>
  </si>
  <si>
    <t>Jane S. Shelton</t>
  </si>
  <si>
    <t>Robert T. Gephart</t>
  </si>
  <si>
    <t>Barbara Diepenbrock</t>
  </si>
  <si>
    <t>Joseph Gay</t>
  </si>
  <si>
    <t>SUGAR GROVE LIBRARY FOR LIBRARY TRUSTEES TO SERVE A FULL 4-YEAR TERM</t>
  </si>
  <si>
    <t>Glenda Peck</t>
  </si>
  <si>
    <t>Marisa Richards</t>
  </si>
  <si>
    <t>TOWN &amp; COUNTRY LIBRARY FOR LIBRARY TRUSTEES TO SERVE A FULL 4-YEAR TERM</t>
  </si>
  <si>
    <t>Mary Kathryn Cherry</t>
  </si>
  <si>
    <t>David R. Burroughs</t>
  </si>
  <si>
    <t>Ann Marie Jumonville</t>
  </si>
  <si>
    <t>TOWN &amp; COUNTRY LIBRARY FOR LIBRARY TRUSTEES TO SERVE AN UNEXPIRED 2-YEAR TERM</t>
  </si>
  <si>
    <t>Brandi Krall</t>
  </si>
  <si>
    <t>Christine Porter</t>
  </si>
  <si>
    <t>Matthew L. Timko</t>
  </si>
  <si>
    <t>DEKALB COUNTY FOR REGIONAL BOARD OF SCHOOL TRUSTEES TO SERVE A 6-YEAR TERM</t>
  </si>
  <si>
    <t>DEKALB COUNTY FOR REGIONAL BOARD OF SCHOOL TRUSTEES TO SERVE AN UNEXPIRED 4-YEAR TERM</t>
  </si>
  <si>
    <t>DEKALB COUNTY FOR REGIONAL BOARD OF SCHOOL TRUSTEES TO SERVE AN UNEXPIRED 2-YEAR TERM</t>
  </si>
  <si>
    <t>KANE COUNTY FOR REGIONAL BOARD OF SCHOOL TRUSTEES TO SERVE A 6-YEAR TERM</t>
  </si>
  <si>
    <t>LAKE COUNTY FOR REGIONAL BOARD OF SCHOOL TRUSTEES TO SERVE A 6-YEAR TERM</t>
  </si>
  <si>
    <t>Mary Morgan T44N R9E</t>
  </si>
  <si>
    <t>Clyde McLemore T46N R12E</t>
  </si>
  <si>
    <t>LAKE COUNTY FOR REGIONAL BOARD OF SCHOOL TRUSTEES TO SERVE AN UNEXPIRED 4-YEAR TERM</t>
  </si>
  <si>
    <t>Renita D. Davis T45N R10E</t>
  </si>
  <si>
    <t>LAKE COUNTY FOR REGIONAL BOARD OF SCHOOL TRUSTEES TO SERVE AN UNEXPIRED 2-YEAR TERM</t>
  </si>
  <si>
    <t>MC HENRY COUNTY FOR REGIONAL BOARD OF SCHOOL TRUSTEES TO SERVE A 6-YEAR TERM</t>
  </si>
  <si>
    <t>ELGIN SCHOOL DISTRICT U-46 FOR MEMBERS OF THE BOARD OF EDUCATION TO SERVE A FULL 4-YEAR TERM</t>
  </si>
  <si>
    <t>Melissa Owens</t>
  </si>
  <si>
    <t>Dawn M Martin</t>
  </si>
  <si>
    <t>Veronica Noland</t>
  </si>
  <si>
    <t>BATAVIA COMM UNIT SCHOOL DIST 101 FOR MEMBERS OF THE BOARD OF ED. TO SERVE A FULL 4-YEAR TERM</t>
  </si>
  <si>
    <t>Kristin Gehrels</t>
  </si>
  <si>
    <t>Katherine ''Katy'' Swiecicki</t>
  </si>
  <si>
    <t>Craig S. Meadows</t>
  </si>
  <si>
    <t>Aaron Kilburg</t>
  </si>
  <si>
    <t>Rose Mc Naul</t>
  </si>
  <si>
    <t>YORKVILLE SCHOOL DISTRICT 115 FOR MEMBERS OF THE BOARD OF EDUCATION TO SERVE A FULL 4-YEAR TERM</t>
  </si>
  <si>
    <t>Leslie Smogor (Bristol)</t>
  </si>
  <si>
    <t>Shawn A. Schumacher (Bristol)</t>
  </si>
  <si>
    <t>YORKVILLE SCHOOL DISTRICT 115 2 BD MEMBERS SHALL BE ELECTED FROM THE REMAINING CONG. TWSP</t>
  </si>
  <si>
    <t>Joseph Rand</t>
  </si>
  <si>
    <t>Julie Hart</t>
  </si>
  <si>
    <t>Michael Knoll</t>
  </si>
  <si>
    <t>Molly Gerke</t>
  </si>
  <si>
    <t>Jeanette Norman</t>
  </si>
  <si>
    <t>AURORA WEST SCHOOL DISTRICT 129 FOR MEMBERS OF THE BOARD OF EDUCATION TO SERVE A FULL 4-YEAR TERM</t>
  </si>
  <si>
    <t>Austin Fitzcorbett</t>
  </si>
  <si>
    <t>Julie Stone</t>
  </si>
  <si>
    <t>Ana Cuevas</t>
  </si>
  <si>
    <t>Richard A. Kerns II</t>
  </si>
  <si>
    <t>Cesar A. Valdez</t>
  </si>
  <si>
    <t>Erika Garcia</t>
  </si>
  <si>
    <t>AURORA EAST SCHOOL DISTRICT 131 FOR MEMBERS OF THE BOARD OF EDUCATION TO SERVE A FULL 4-YEAR TERM</t>
  </si>
  <si>
    <t>Theodia Gillespie</t>
  </si>
  <si>
    <t>Annette Johnson</t>
  </si>
  <si>
    <t>Bruce Schubert</t>
  </si>
  <si>
    <t>Mayra S. Reyes</t>
  </si>
  <si>
    <t>April Fitzhugh</t>
  </si>
  <si>
    <t>Vannia Valencia</t>
  </si>
  <si>
    <t>Guy D. Bodie</t>
  </si>
  <si>
    <t>Lynda White</t>
  </si>
  <si>
    <t>Mary Fultz</t>
  </si>
  <si>
    <t>CONSOLIDATED SCHOOL DISTRICT 158 FOR MEMBERS OF THE BOARD OF ED. TO SERVE A FULL 4-YEAR TERM</t>
  </si>
  <si>
    <t>Richard Bobby III</t>
  </si>
  <si>
    <t>Paul A. Troy</t>
  </si>
  <si>
    <t>Corine Burns</t>
  </si>
  <si>
    <t>Sean Cratty</t>
  </si>
  <si>
    <t>Andrew Martin</t>
  </si>
  <si>
    <t>Jim Hollich</t>
  </si>
  <si>
    <t>Cassie Khurana</t>
  </si>
  <si>
    <t>Melissa M. Maiorino</t>
  </si>
  <si>
    <t>CONSOLIDATED SCHOOL DISTRICT 158 FOR MEMBERS OF THE BOARD OF ED. TO SERVE AN UNEXPIRED 2-YEAR TERM</t>
  </si>
  <si>
    <t>Dana Wiley</t>
  </si>
  <si>
    <t>Andrew Fekete</t>
  </si>
  <si>
    <t>BARRINGTON SCHOOL DISTRICT 220 FOR MEMBERS OF THE BOARD OF EDUCATION TO SERVE A FULL 4-YEAR TERM</t>
  </si>
  <si>
    <t>Steve Wang</t>
  </si>
  <si>
    <t>Katie Karam</t>
  </si>
  <si>
    <t>Erin Chan Ding</t>
  </si>
  <si>
    <t>Sandra Ficke-Bradford</t>
  </si>
  <si>
    <t>Harathi K. Srivastava</t>
  </si>
  <si>
    <t>Deanna Stern</t>
  </si>
  <si>
    <t>COMMUNITY SCHOOL DISTRICT 300 FOR MEMBERS OF THE BOARD OF EDUCATION TO SERVE A FULL 4-YEAR TERM</t>
  </si>
  <si>
    <t>Christine Birkett (Dundee)</t>
  </si>
  <si>
    <t>Emmanuel Thomas (Dundee)</t>
  </si>
  <si>
    <t>Patrick Malia, Jr (Dundee)</t>
  </si>
  <si>
    <t>Alisa "Lisa" Lindmark (Hampshire)</t>
  </si>
  <si>
    <t>Aaron Kelly (Hampshire)</t>
  </si>
  <si>
    <t>Gianena Winkler (Rutland)</t>
  </si>
  <si>
    <t>COMMUNITY SCHOOL DISTRICT 300 FOR MEMBERS OF THE BOARD OF ED. TO SERVE AN UNEXPIRED 2-YEAR TERM</t>
  </si>
  <si>
    <t>Leslie LaMarca</t>
  </si>
  <si>
    <t>CENTRAL SCHOOL DISTRICT 301 FOR MEMBERS OF THE BOARD OF EDUCATION TO SERVE A FULL 4-YEAR TERM</t>
  </si>
  <si>
    <t>Ryan Wasson (Burlington)</t>
  </si>
  <si>
    <t>Dornetria Hemphill (Elgin)</t>
  </si>
  <si>
    <t>Scott Mrkvicka (Elgin)</t>
  </si>
  <si>
    <t>Marc A. Falk (Plato)</t>
  </si>
  <si>
    <t>PK Parekh (Plato)</t>
  </si>
  <si>
    <t>Roumiana Mc Mahon (Plato)</t>
  </si>
  <si>
    <t>Micheline Welch (Plato)</t>
  </si>
  <si>
    <t>Graciela Martinez (Plato)</t>
  </si>
  <si>
    <t>CENTRAL SCHOOL DISTRICT 301 FOR MEMBERS OF THE BOARD OF EDUCATION TO SERVE AN UNEXPIRED 2-YEAR TERM</t>
  </si>
  <si>
    <t>Andrew Dogan (Elgin)</t>
  </si>
  <si>
    <t>Junaid "J" Afeef (Plato)</t>
  </si>
  <si>
    <t>KANELAND SCHOOL DISTRICT 302 FOR MEMBERS OF THE BOARD OF EDUCATION TO SERVE A FULL 4-YEAR TERM</t>
  </si>
  <si>
    <t>Addam Gonzales (Campton)</t>
  </si>
  <si>
    <t>Jennifer Simmons (Campton)</t>
  </si>
  <si>
    <t>Scott Stalcup (Sugar Grove)</t>
  </si>
  <si>
    <t>Aaron Lawler (Sugar Grove)</t>
  </si>
  <si>
    <t>GENEVA SCHOOL DISTRICT 304 FOR MEMBERS OF THE BOARD OF EDUCATION TO SERVE A FULL 4-YEAR TERM</t>
  </si>
  <si>
    <t>Stephanie Bellino</t>
  </si>
  <si>
    <t>Dan Choi</t>
  </si>
  <si>
    <t>Jacqueline Forbes</t>
  </si>
  <si>
    <t>Willard C. Hooks, Jr.</t>
  </si>
  <si>
    <t>ST CHARLES SCHOOL DISTRICT 303 FOR MEMBERS OF THE BOARD OF ED. TO SERVE A FULL 4-YEAR TERM</t>
  </si>
  <si>
    <t>Heidi J Fairgrieve</t>
  </si>
  <si>
    <t>Aaron White</t>
  </si>
  <si>
    <t>Jenna Hancock</t>
  </si>
  <si>
    <t>Elias Palacios</t>
  </si>
  <si>
    <t>Kimberly Rich</t>
  </si>
  <si>
    <t>Thomas Lentz</t>
  </si>
  <si>
    <t>Antonietta Berton-Nicklaus</t>
  </si>
  <si>
    <t>Katherine (Kate) Bell</t>
  </si>
  <si>
    <t>OSWEGO SCHOOL DISTRICT 308 FOR MEMBERS OF THE BOARD OF EDUCATION TO SERVE A FULL 4-YEAR TERM</t>
  </si>
  <si>
    <t>Katie Heiden</t>
  </si>
  <si>
    <t>Rovel Pollock</t>
  </si>
  <si>
    <t>Erika Sieh</t>
  </si>
  <si>
    <t>Kari Foulk</t>
  </si>
  <si>
    <t>Dawn Marquis</t>
  </si>
  <si>
    <t>Brandi Robinson</t>
  </si>
  <si>
    <t>Heather Martin</t>
  </si>
  <si>
    <t>SYCAMORE SCHOOL DISTRICT 427 FOR MEMBERS OF THE BOARD OF EDUCATION TO SERVE A FULL 4-YEAR TERM</t>
  </si>
  <si>
    <t>Michael Devito (Sycamore)</t>
  </si>
  <si>
    <t>Jonathan "Cole" Regnery (Sycamore)</t>
  </si>
  <si>
    <t>Eric Jones (Sycamore)</t>
  </si>
  <si>
    <t>Heather Tomlinson (Cortland)</t>
  </si>
  <si>
    <t>Alan Zantout (Cortland)</t>
  </si>
  <si>
    <t>SYCAMORE SCHOOL DISTRICT 427 FOR MEMBERS OF THE BOARD OF EDUCATION TO SERVE AN UNEXPIRED 2-YEAR TERM</t>
  </si>
  <si>
    <t>Christian Copple (Cortland)</t>
  </si>
  <si>
    <t>HINCKLEY-BIG ROCK DISTRICT 429 FOR MEMBERS OF THE BOARD OF ED. TO SERVE A FULL 4-YEAR TERM</t>
  </si>
  <si>
    <t>Donald Jack Haines (Squaw Grove)</t>
  </si>
  <si>
    <t>Greg Pritchard (Pierce)</t>
  </si>
  <si>
    <t>Abigail Barrett (Pierce)</t>
  </si>
  <si>
    <t>Darrin Gengler (Big Rock)</t>
  </si>
  <si>
    <t>HINCKLEY-BIG ROCK DISTRICT 429 FOR MEMBERS OF THE BOARD OF ED. TO SERVE AN UNEXPIRED 2-YEAR TERM</t>
  </si>
  <si>
    <t>ELGIN COMMUNITY COLLEGE 509 FOR TRUSTEES OF THE COMM. COLLEGE DISTRICT TO SERVE A 6-YEAR TERM</t>
  </si>
  <si>
    <t>Shane Nowak</t>
  </si>
  <si>
    <t>Melissa Barbosa-Guzman</t>
  </si>
  <si>
    <t>James George Allen, Jr.</t>
  </si>
  <si>
    <t>HARPER COMMUNITY COLLEGE 512 FOR TRUSTEES OF THE COMM. COLLEGE TO SERVE A 6-YEAR TERM</t>
  </si>
  <si>
    <t>Herb Johnson</t>
  </si>
  <si>
    <t>Eric W. Knox</t>
  </si>
  <si>
    <t>James Meyer</t>
  </si>
  <si>
    <t>KISHWAUKEE COLLEGE 523 FOR TRUSTEES TO SERVE A 6-YEAR TERM</t>
  </si>
  <si>
    <t>David Lilja</t>
  </si>
  <si>
    <t>Catherine Hopkins</t>
  </si>
  <si>
    <t>MC HENRY COUNTY COLLEGE 528 FOR TRUSTEES OF THE COMM. COLLEGE DISTRICT TO SERVE A 6-YEAR TERM</t>
  </si>
  <si>
    <t>Linnea Kooistra</t>
  </si>
  <si>
    <t>Tess Reinhard</t>
  </si>
  <si>
    <t>Tom Allen</t>
  </si>
  <si>
    <t>(KANE COUNTY) IMPOSE AN INCREASE ON ITS SHARE OF LOCAL SALES TAXES BY 0.75%</t>
  </si>
  <si>
    <t>Yes</t>
  </si>
  <si>
    <t>No</t>
  </si>
  <si>
    <t>(VILLAGE OF SUGAR GROVE) DEVELOPMENT OF THE GROVE BE IMMEDIATELY REVERSED</t>
  </si>
  <si>
    <t>(CAMPTON TOWNSHIP) SHALL CAMPTON TOWNSHIP ISSUE BONDS</t>
  </si>
  <si>
    <t>(CAMPTON TOWNSHIP) SHALL THE LIMITING RATE FOR THE CAMPTON TOWNSHIP CEMETERY ASSOCIATION BE INCREASE</t>
  </si>
  <si>
    <t>(ELLA JOHNSON LIBRARY) PROPOSITION TO ISSUE $15,000,000 LIBRARY BONDS</t>
  </si>
  <si>
    <t>(KANELAND 302) PROPOSITION TO ISSUE $140,274,000 SCHOOL BUILDING BONDS</t>
  </si>
  <si>
    <t>(SYC DIST 427) PROPOSITION TO ELECT BOARD MEMBERS AT LARGE</t>
  </si>
  <si>
    <t>(KANEVILLE FIRE) PROPOSITION TO INCREASE THE LIMITING RATE</t>
  </si>
  <si>
    <t>WAUBONSEE COMMUNITY COLLEGE 516 FOR TRUSTEES TO SERVE A 6-YEAR TERM</t>
  </si>
  <si>
    <t>Daniel Jaquez</t>
  </si>
  <si>
    <t>Greg Dobbins</t>
  </si>
  <si>
    <t>Tina Medlin Willson</t>
  </si>
  <si>
    <t>WAUBONSEE COMMUNITY COLLEGE 516 FOR TRUSTEES TO SERVE AN UNEXPIRED 4-YEAR TERM</t>
  </si>
  <si>
    <t>Richard "Rick" Guzman</t>
  </si>
  <si>
    <t>ALGONQUIN LAKE IN THE HILLS FIRE DISTRICT FOR FIRE TRUSTEES TO SERVE A FULL 6-YEAR TERM</t>
  </si>
  <si>
    <t>Tim Moss</t>
  </si>
  <si>
    <t>Rick Naatz</t>
  </si>
  <si>
    <t>CARPENTERSVILLE &amp; COUNTRYSIDE FIRE DISTRICT FOR FIRE TRUSTEES TO SERVE A FULL 6-YEAR TERM</t>
  </si>
  <si>
    <t>EAST DUNDEE &amp; COUNTRYSIDE FIRE DISTRICT FOR FIRE TRUSTEES TO SERVE A FULL 6-YEAR TERM</t>
  </si>
  <si>
    <t>Mark Guth Jr</t>
  </si>
  <si>
    <t>ELBURN &amp; COUNTRYSIDE FIRE PROTECTION DISTRICT FOR FIRE TRUSTEES TO SERVE A FULL 6-YEAR TERM</t>
  </si>
  <si>
    <t>Jeffrey S. Armesy</t>
  </si>
  <si>
    <t>Lisa A. Engberg</t>
  </si>
  <si>
    <t>FOX RIVER &amp; COUNTRYSIDE FIRE/RESCUE DISTRICT FOR FIRE TRUSTEES TO SERVE A FULL 6-YEAR TERM</t>
  </si>
  <si>
    <t>Jim Gaffney</t>
  </si>
  <si>
    <t>FOX RIVER &amp; COUNTRYSIDE FIRE/RESCUE DISTRICT FOR FIRE TRUSTEES TO SERVE AN UNEXPIRED 4-YEAR TERM</t>
  </si>
  <si>
    <t>HAMPSHIRE FIRE DISTRICT FOR FIRE TRUSTEES TO SERVE A FULL 6-YEAR TERM</t>
  </si>
  <si>
    <t>Steven L Gustafson</t>
  </si>
  <si>
    <t>Edward "Eddie" Saunders</t>
  </si>
  <si>
    <t>HAMPSHIRE FIRE DISTRICT FOR FIRE TRUSTEES TO SERVE AN UNEXPIRED 2-YEAR TERM</t>
  </si>
  <si>
    <t>William K Misner</t>
  </si>
  <si>
    <t>HUNTLEY FIRE DISTRICT FOR FIRE TRUSTEES TO SERVE A FULL 6-YEAR TERM</t>
  </si>
  <si>
    <t>Lucas Palermo</t>
  </si>
  <si>
    <t>HUNTLEY FIRE DISTRICT FOR FIRE TRUSTEES TO SERVE AN UNEXPIRED 4-YEAR TERM</t>
  </si>
  <si>
    <t>Brian Fluhler</t>
  </si>
  <si>
    <t>NORTH AURORA FIRE DISTRICT FOR FIRE TRUSTEES TO SERVE A FULL 6-YEAR TERM</t>
  </si>
  <si>
    <t>Richard Brackett</t>
  </si>
  <si>
    <t>Gerry Freese</t>
  </si>
  <si>
    <t>PINGREE GROVE &amp; CSIDE FIRE DISTRICT FOR FIRE TRUSTEES TO SERVE A FULL 6-YEAR TERM</t>
  </si>
  <si>
    <t>Thomas Hite</t>
  </si>
  <si>
    <t>Matthew Clark</t>
  </si>
  <si>
    <t>RUTLAND-DUNDEE FIRE DISTRICT FOR FIRE TRUSTEES TO SERVE A FULL 6-YEAR TERM</t>
  </si>
  <si>
    <t>Rollyn L. Anderson</t>
  </si>
  <si>
    <t>SUGAR GROVE FIRE DISTRICT FOR FIRE TRUSTEES TO SERVE A FULL 6-YEAR TERM</t>
  </si>
  <si>
    <t>Timothy Cicero</t>
  </si>
  <si>
    <t>Susan Cuomo</t>
  </si>
  <si>
    <t>David Blankenship</t>
  </si>
  <si>
    <t>GENEVA LIBRARY FOR LIBRARY TRUSTEES TO SERVE AN UNEXPIRED 2-YEAR TERM</t>
  </si>
  <si>
    <t>Paul Conterato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</si>
</sst>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10">
    <font>
      <sz val="11"/>
      <color theme="1"/>
      <name val="Calibri"/>
      <family val="2"/>
      <scheme val="minor"/>
    </font>
    <font>
      <b/>
      <sz val="11"/>
      <color theme="1"/>
      <name val="Calibri"/>
      <family val="2"/>
      <scheme val="minor"/>
    </font>
    <font>
      <sz val="10"/>
      <name val="MS Sans Serif"/>
    </font>
    <font>
      <b/>
      <sz val="10"/>
      <name val="Arial"/>
      <family val="2"/>
    </font>
    <font>
      <b/>
      <sz val="22"/>
      <name val="Arial"/>
      <family val="2"/>
    </font>
    <font>
      <b/>
      <sz val="12"/>
      <name val="Arial"/>
      <family val="2"/>
    </font>
    <font>
      <b/>
      <sz val="12"/>
      <name val="Antique Olive"/>
      <family val="2"/>
    </font>
    <font>
      <b/>
      <sz val="8"/>
      <color theme="1"/>
      <name val="Calibri"/>
      <family val="2"/>
      <scheme val="minor"/>
    </font>
    <font>
      <sz val="8"/>
      <color theme="1"/>
      <name val="Calibri"/>
      <family val="2"/>
      <scheme val="minor"/>
    </font>
    <font>
      <sz val="10"/>
      <name val="Arial"/>
      <family val="2"/>
    </font>
  </fonts>
  <fills count="2">
    <fill>
      <patternFill patternType="none"/>
    </fill>
    <fill>
      <patternFill patternType="gray125"/>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2">
    <xf numFmtId="0" fontId="0" fillId="0" borderId="0"/>
    <xf numFmtId="0" fontId="2" fillId="0" borderId="0"/>
  </cellStyleXfs>
  <cellXfs count="39">
    <xf numFmtId="0" fontId="0" fillId="0" borderId="0" xfId="0"/>
    <xf numFmtId="0" fontId="2" fillId="0" borderId="1" xfId="1" applyBorder="1"/>
    <xf numFmtId="0" fontId="3" fillId="0" borderId="2" xfId="1" applyFont="1" applyBorder="1" applyAlignment="1">
      <alignment horizontal="center"/>
    </xf>
    <xf numFmtId="0" fontId="2" fillId="0" borderId="3" xfId="1" applyBorder="1"/>
    <xf numFmtId="0" fontId="2" fillId="0" borderId="0" xfId="1"/>
    <xf numFmtId="0" fontId="2" fillId="0" borderId="4" xfId="1" applyBorder="1"/>
    <xf numFmtId="0" fontId="4" fillId="0" borderId="0" xfId="1" applyFont="1" applyAlignment="1">
      <alignment horizontal="center"/>
    </xf>
    <xf numFmtId="0" fontId="2" fillId="0" borderId="5" xfId="1" applyBorder="1"/>
    <xf numFmtId="164" fontId="4" fillId="0" borderId="0" xfId="1" applyNumberFormat="1" applyFont="1" applyAlignment="1">
      <alignment horizontal="center"/>
    </xf>
    <xf numFmtId="0" fontId="2" fillId="0" borderId="0" xfId="1" applyAlignment="1">
      <alignment horizontal="center"/>
    </xf>
    <xf numFmtId="0" fontId="5" fillId="0" borderId="0" xfId="1" applyFont="1"/>
    <xf numFmtId="0" fontId="6" fillId="0" borderId="0" xfId="1" applyFont="1"/>
    <xf numFmtId="0" fontId="2" fillId="0" borderId="6" xfId="1" applyBorder="1"/>
    <xf numFmtId="0" fontId="2" fillId="0" borderId="7" xfId="1" applyBorder="1"/>
    <xf numFmtId="0" fontId="2" fillId="0" borderId="8" xfId="1" applyBorder="1"/>
    <xf numFmtId="0" fontId="1" fillId="0" borderId="0" xfId="0" applyFont="1" applyAlignment="1">
      <alignment horizontal="center"/>
    </xf>
    <xf numFmtId="14" fontId="1" fillId="0" borderId="0" xfId="0" applyNumberFormat="1" applyFont="1" applyAlignment="1">
      <alignment horizontal="center"/>
    </xf>
    <xf numFmtId="0" fontId="0" fillId="0" borderId="0" xfId="0" applyAlignment="1">
      <alignment horizontal="center"/>
    </xf>
    <xf numFmtId="0" fontId="0" fillId="0" borderId="7" xfId="0" applyBorder="1"/>
    <xf numFmtId="0" fontId="1" fillId="0" borderId="7" xfId="0" applyFont="1" applyBorder="1" applyAlignment="1">
      <alignment textRotation="90"/>
    </xf>
    <xf numFmtId="0" fontId="0" fillId="0" borderId="2" xfId="0" applyBorder="1"/>
    <xf numFmtId="0" fontId="7" fillId="0" borderId="0" xfId="0" applyFont="1"/>
    <xf numFmtId="0" fontId="8" fillId="0" borderId="0" xfId="0" applyFont="1"/>
    <xf numFmtId="10" fontId="8" fillId="0" borderId="0" xfId="0" applyNumberFormat="1" applyFont="1"/>
    <xf numFmtId="0" fontId="7" fillId="0" borderId="2" xfId="0" applyFont="1" applyBorder="1"/>
    <xf numFmtId="0" fontId="8" fillId="0" borderId="2" xfId="0" applyFont="1" applyBorder="1"/>
    <xf numFmtId="10" fontId="8" fillId="0" borderId="2" xfId="0" applyNumberFormat="1" applyFont="1" applyBorder="1"/>
    <xf numFmtId="0" fontId="0" fillId="0" borderId="0" xfId="0" applyAlignment="1">
      <alignment horizontal="center" wrapText="1"/>
    </xf>
    <xf numFmtId="0" fontId="1" fillId="0" borderId="7" xfId="0" applyFont="1" applyBorder="1" applyAlignment="1">
      <alignment textRotation="90" wrapText="1"/>
    </xf>
    <xf numFmtId="0" fontId="0" fillId="0" borderId="9" xfId="0" applyBorder="1"/>
    <xf numFmtId="0" fontId="7" fillId="0" borderId="9" xfId="0" applyFont="1" applyBorder="1"/>
    <xf numFmtId="10" fontId="7" fillId="0" borderId="9" xfId="0" applyNumberFormat="1" applyFont="1" applyBorder="1"/>
    <xf numFmtId="0" fontId="7" fillId="0" borderId="9" xfId="0" applyFont="1" applyBorder="1" applyAlignment="1">
      <alignment wrapText="1"/>
    </xf>
    <xf numFmtId="10" fontId="7" fillId="0" borderId="2" xfId="0" applyNumberFormat="1" applyFont="1" applyBorder="1"/>
    <xf numFmtId="0" fontId="3" fillId="0" borderId="0" xfId="1" applyFont="1" applyAlignment="1">
      <alignment horizontal="center"/>
    </xf>
    <xf numFmtId="0" fontId="3" fillId="0" borderId="7" xfId="1" applyFont="1" applyBorder="1" applyAlignment="1">
      <alignment horizontal="center"/>
    </xf>
    <xf numFmtId="0" fontId="9" fillId="0" borderId="0" xfId="1" applyFont="1"/>
    <xf numFmtId="0" fontId="9" fillId="0" borderId="0" xfId="1" applyFont="1" applyAlignment="1">
      <alignment horizontal="left" wrapText="1"/>
    </xf>
    <xf numFmtId="0" fontId="9" fillId="0" borderId="2" xfId="1" applyFont="1" applyBorder="1" applyAlignment="1">
      <alignment horizontal="center"/>
    </xf>
  </cellXfs>
  <cellStyles count="2">
    <cellStyle name="Normal" xfId="0" builtinId="0"/>
    <cellStyle name="Normal 2" xfId="1" xr:uid="{217B56B6-761F-4E25-BE30-6F7D7C82FF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externalLink" Target="externalLinks/externalLink1.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22" Type="http://schemas.openxmlformats.org/officeDocument/2006/relationships/worksheet" Target="worksheets/sheet52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styles" Target="styles.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calcChain" Target="calcChain.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customXml" Target="../customXml/item2.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theme" Target="theme/theme1.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sharedStrings" Target="sharedStrings.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customXml" Target="../customXml/item1.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customXml" Target="../customXml/item3.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248" Type="http://schemas.openxmlformats.org/officeDocument/2006/relationships/worksheet" Target="worksheets/sheet248.xml"/><Relationship Id="rId455" Type="http://schemas.openxmlformats.org/officeDocument/2006/relationships/worksheet" Target="worksheets/sheet4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7</xdr:col>
      <xdr:colOff>0</xdr:colOff>
      <xdr:row>30</xdr:row>
      <xdr:rowOff>66675</xdr:rowOff>
    </xdr:to>
    <xdr:pic macro="[0]!Picture1_Click">
      <xdr:nvPicPr>
        <xdr:cNvPr id="2" name="Picture 1">
          <a:extLst>
            <a:ext uri="{FF2B5EF4-FFF2-40B4-BE49-F238E27FC236}">
              <a16:creationId xmlns:a16="http://schemas.microsoft.com/office/drawing/2014/main" id="{C6211E6E-511F-4ED5-BC71-1AAC39DE0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543050"/>
          <a:ext cx="4067175" cy="39528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0</xdr:colOff>
      <xdr:row>34</xdr:row>
      <xdr:rowOff>0</xdr:rowOff>
    </xdr:from>
    <xdr:to>
      <xdr:col>5</xdr:col>
      <xdr:colOff>171450</xdr:colOff>
      <xdr:row>37</xdr:row>
      <xdr:rowOff>104775</xdr:rowOff>
    </xdr:to>
    <xdr:pic>
      <xdr:nvPicPr>
        <xdr:cNvPr id="3" name="Picture 2" descr="JohnSig">
          <a:extLst>
            <a:ext uri="{FF2B5EF4-FFF2-40B4-BE49-F238E27FC236}">
              <a16:creationId xmlns:a16="http://schemas.microsoft.com/office/drawing/2014/main" id="{F69030FD-6899-466C-A639-1231CCA1F6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6153150"/>
          <a:ext cx="3019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XLCanvass%202024%20C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te Canvass"/>
      <sheetName val="Cover Page"/>
      <sheetName val="Back Page"/>
      <sheetName val="Abstract"/>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361.bin"/></Relationships>
</file>

<file path=xl/worksheets/_rels/sheet362.xml.rels><?xml version="1.0" encoding="UTF-8" standalone="yes"?>
<Relationships xmlns="http://schemas.openxmlformats.org/package/2006/relationships"><Relationship Id="rId1" Type="http://schemas.openxmlformats.org/officeDocument/2006/relationships/printerSettings" Target="../printerSettings/printerSettings362.bin"/></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363.bin"/></Relationships>
</file>

<file path=xl/worksheets/_rels/sheet364.xml.rels><?xml version="1.0" encoding="UTF-8" standalone="yes"?>
<Relationships xmlns="http://schemas.openxmlformats.org/package/2006/relationships"><Relationship Id="rId1" Type="http://schemas.openxmlformats.org/officeDocument/2006/relationships/printerSettings" Target="../printerSettings/printerSettings364.bin"/></Relationships>
</file>

<file path=xl/worksheets/_rels/sheet365.xml.rels><?xml version="1.0" encoding="UTF-8" standalone="yes"?>
<Relationships xmlns="http://schemas.openxmlformats.org/package/2006/relationships"><Relationship Id="rId1" Type="http://schemas.openxmlformats.org/officeDocument/2006/relationships/printerSettings" Target="../printerSettings/printerSettings365.bin"/></Relationships>
</file>

<file path=xl/worksheets/_rels/sheet366.xml.rels><?xml version="1.0" encoding="UTF-8" standalone="yes"?>
<Relationships xmlns="http://schemas.openxmlformats.org/package/2006/relationships"><Relationship Id="rId1" Type="http://schemas.openxmlformats.org/officeDocument/2006/relationships/printerSettings" Target="../printerSettings/printerSettings366.bin"/></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367.bin"/></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368.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36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370.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371.bin"/></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372.bin"/></Relationships>
</file>

<file path=xl/worksheets/_rels/sheet373.xml.rels><?xml version="1.0" encoding="UTF-8" standalone="yes"?>
<Relationships xmlns="http://schemas.openxmlformats.org/package/2006/relationships"><Relationship Id="rId1" Type="http://schemas.openxmlformats.org/officeDocument/2006/relationships/printerSettings" Target="../printerSettings/printerSettings373.bin"/></Relationships>
</file>

<file path=xl/worksheets/_rels/sheet374.xml.rels><?xml version="1.0" encoding="UTF-8" standalone="yes"?>
<Relationships xmlns="http://schemas.openxmlformats.org/package/2006/relationships"><Relationship Id="rId1" Type="http://schemas.openxmlformats.org/officeDocument/2006/relationships/printerSettings" Target="../printerSettings/printerSettings374.bin"/></Relationships>
</file>

<file path=xl/worksheets/_rels/sheet375.xml.rels><?xml version="1.0" encoding="UTF-8" standalone="yes"?>
<Relationships xmlns="http://schemas.openxmlformats.org/package/2006/relationships"><Relationship Id="rId1" Type="http://schemas.openxmlformats.org/officeDocument/2006/relationships/printerSettings" Target="../printerSettings/printerSettings375.bin"/></Relationships>
</file>

<file path=xl/worksheets/_rels/sheet376.xml.rels><?xml version="1.0" encoding="UTF-8" standalone="yes"?>
<Relationships xmlns="http://schemas.openxmlformats.org/package/2006/relationships"><Relationship Id="rId1" Type="http://schemas.openxmlformats.org/officeDocument/2006/relationships/printerSettings" Target="../printerSettings/printerSettings376.bin"/></Relationships>
</file>

<file path=xl/worksheets/_rels/sheet377.xml.rels><?xml version="1.0" encoding="UTF-8" standalone="yes"?>
<Relationships xmlns="http://schemas.openxmlformats.org/package/2006/relationships"><Relationship Id="rId1" Type="http://schemas.openxmlformats.org/officeDocument/2006/relationships/printerSettings" Target="../printerSettings/printerSettings377.bin"/></Relationships>
</file>

<file path=xl/worksheets/_rels/sheet378.xml.rels><?xml version="1.0" encoding="UTF-8" standalone="yes"?>
<Relationships xmlns="http://schemas.openxmlformats.org/package/2006/relationships"><Relationship Id="rId1" Type="http://schemas.openxmlformats.org/officeDocument/2006/relationships/printerSettings" Target="../printerSettings/printerSettings378.bin"/></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37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0.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381.xml.rels><?xml version="1.0" encoding="UTF-8" standalone="yes"?>
<Relationships xmlns="http://schemas.openxmlformats.org/package/2006/relationships"><Relationship Id="rId1" Type="http://schemas.openxmlformats.org/officeDocument/2006/relationships/printerSettings" Target="../printerSettings/printerSettings381.bin"/></Relationships>
</file>

<file path=xl/worksheets/_rels/sheet382.xml.rels><?xml version="1.0" encoding="UTF-8" standalone="yes"?>
<Relationships xmlns="http://schemas.openxmlformats.org/package/2006/relationships"><Relationship Id="rId1" Type="http://schemas.openxmlformats.org/officeDocument/2006/relationships/printerSettings" Target="../printerSettings/printerSettings382.bin"/></Relationships>
</file>

<file path=xl/worksheets/_rels/sheet383.xml.rels><?xml version="1.0" encoding="UTF-8" standalone="yes"?>
<Relationships xmlns="http://schemas.openxmlformats.org/package/2006/relationships"><Relationship Id="rId1" Type="http://schemas.openxmlformats.org/officeDocument/2006/relationships/printerSettings" Target="../printerSettings/printerSettings383.bin"/></Relationships>
</file>

<file path=xl/worksheets/_rels/sheet384.xml.rels><?xml version="1.0" encoding="UTF-8" standalone="yes"?>
<Relationships xmlns="http://schemas.openxmlformats.org/package/2006/relationships"><Relationship Id="rId1" Type="http://schemas.openxmlformats.org/officeDocument/2006/relationships/printerSettings" Target="../printerSettings/printerSettings384.bin"/></Relationships>
</file>

<file path=xl/worksheets/_rels/sheet385.xml.rels><?xml version="1.0" encoding="UTF-8" standalone="yes"?>
<Relationships xmlns="http://schemas.openxmlformats.org/package/2006/relationships"><Relationship Id="rId1" Type="http://schemas.openxmlformats.org/officeDocument/2006/relationships/printerSettings" Target="../printerSettings/printerSettings385.bin"/></Relationships>
</file>

<file path=xl/worksheets/_rels/sheet386.xml.rels><?xml version="1.0" encoding="UTF-8" standalone="yes"?>
<Relationships xmlns="http://schemas.openxmlformats.org/package/2006/relationships"><Relationship Id="rId1" Type="http://schemas.openxmlformats.org/officeDocument/2006/relationships/printerSettings" Target="../printerSettings/printerSettings386.bin"/></Relationships>
</file>

<file path=xl/worksheets/_rels/sheet387.xml.rels><?xml version="1.0" encoding="UTF-8" standalone="yes"?>
<Relationships xmlns="http://schemas.openxmlformats.org/package/2006/relationships"><Relationship Id="rId1" Type="http://schemas.openxmlformats.org/officeDocument/2006/relationships/printerSettings" Target="../printerSettings/printerSettings387.bin"/></Relationships>
</file>

<file path=xl/worksheets/_rels/sheet388.xml.rels><?xml version="1.0" encoding="UTF-8" standalone="yes"?>
<Relationships xmlns="http://schemas.openxmlformats.org/package/2006/relationships"><Relationship Id="rId1" Type="http://schemas.openxmlformats.org/officeDocument/2006/relationships/printerSettings" Target="../printerSettings/printerSettings388.bin"/></Relationships>
</file>

<file path=xl/worksheets/_rels/sheet389.xml.rels><?xml version="1.0" encoding="UTF-8" standalone="yes"?>
<Relationships xmlns="http://schemas.openxmlformats.org/package/2006/relationships"><Relationship Id="rId1" Type="http://schemas.openxmlformats.org/officeDocument/2006/relationships/printerSettings" Target="../printerSettings/printerSettings38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0.xml.rels><?xml version="1.0" encoding="UTF-8" standalone="yes"?>
<Relationships xmlns="http://schemas.openxmlformats.org/package/2006/relationships"><Relationship Id="rId1" Type="http://schemas.openxmlformats.org/officeDocument/2006/relationships/printerSettings" Target="../printerSettings/printerSettings390.bin"/></Relationships>
</file>

<file path=xl/worksheets/_rels/sheet391.xml.rels><?xml version="1.0" encoding="UTF-8" standalone="yes"?>
<Relationships xmlns="http://schemas.openxmlformats.org/package/2006/relationships"><Relationship Id="rId1" Type="http://schemas.openxmlformats.org/officeDocument/2006/relationships/printerSettings" Target="../printerSettings/printerSettings391.bin"/></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392.bin"/></Relationships>
</file>

<file path=xl/worksheets/_rels/sheet393.xml.rels><?xml version="1.0" encoding="UTF-8" standalone="yes"?>
<Relationships xmlns="http://schemas.openxmlformats.org/package/2006/relationships"><Relationship Id="rId1" Type="http://schemas.openxmlformats.org/officeDocument/2006/relationships/printerSettings" Target="../printerSettings/printerSettings393.bin"/></Relationships>
</file>

<file path=xl/worksheets/_rels/sheet394.xml.rels><?xml version="1.0" encoding="UTF-8" standalone="yes"?>
<Relationships xmlns="http://schemas.openxmlformats.org/package/2006/relationships"><Relationship Id="rId1" Type="http://schemas.openxmlformats.org/officeDocument/2006/relationships/printerSettings" Target="../printerSettings/printerSettings394.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395.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396.bin"/></Relationships>
</file>

<file path=xl/worksheets/_rels/sheet397.xml.rels><?xml version="1.0" encoding="UTF-8" standalone="yes"?>
<Relationships xmlns="http://schemas.openxmlformats.org/package/2006/relationships"><Relationship Id="rId1" Type="http://schemas.openxmlformats.org/officeDocument/2006/relationships/printerSettings" Target="../printerSettings/printerSettings397.bin"/></Relationships>
</file>

<file path=xl/worksheets/_rels/sheet398.xml.rels><?xml version="1.0" encoding="UTF-8" standalone="yes"?>
<Relationships xmlns="http://schemas.openxmlformats.org/package/2006/relationships"><Relationship Id="rId1" Type="http://schemas.openxmlformats.org/officeDocument/2006/relationships/printerSettings" Target="../printerSettings/printerSettings398.bin"/></Relationships>
</file>

<file path=xl/worksheets/_rels/sheet399.xml.rels><?xml version="1.0" encoding="UTF-8" standalone="yes"?>
<Relationships xmlns="http://schemas.openxmlformats.org/package/2006/relationships"><Relationship Id="rId1" Type="http://schemas.openxmlformats.org/officeDocument/2006/relationships/printerSettings" Target="../printerSettings/printerSettings39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400.bin"/></Relationships>
</file>

<file path=xl/worksheets/_rels/sheet401.xml.rels><?xml version="1.0" encoding="UTF-8" standalone="yes"?>
<Relationships xmlns="http://schemas.openxmlformats.org/package/2006/relationships"><Relationship Id="rId1" Type="http://schemas.openxmlformats.org/officeDocument/2006/relationships/printerSettings" Target="../printerSettings/printerSettings401.bin"/></Relationships>
</file>

<file path=xl/worksheets/_rels/sheet402.xml.rels><?xml version="1.0" encoding="UTF-8" standalone="yes"?>
<Relationships xmlns="http://schemas.openxmlformats.org/package/2006/relationships"><Relationship Id="rId1" Type="http://schemas.openxmlformats.org/officeDocument/2006/relationships/printerSettings" Target="../printerSettings/printerSettings402.bin"/></Relationships>
</file>

<file path=xl/worksheets/_rels/sheet403.xml.rels><?xml version="1.0" encoding="UTF-8" standalone="yes"?>
<Relationships xmlns="http://schemas.openxmlformats.org/package/2006/relationships"><Relationship Id="rId1" Type="http://schemas.openxmlformats.org/officeDocument/2006/relationships/printerSettings" Target="../printerSettings/printerSettings403.bin"/></Relationships>
</file>

<file path=xl/worksheets/_rels/sheet404.xml.rels><?xml version="1.0" encoding="UTF-8" standalone="yes"?>
<Relationships xmlns="http://schemas.openxmlformats.org/package/2006/relationships"><Relationship Id="rId1" Type="http://schemas.openxmlformats.org/officeDocument/2006/relationships/printerSettings" Target="../printerSettings/printerSettings404.bin"/></Relationships>
</file>

<file path=xl/worksheets/_rels/sheet405.xml.rels><?xml version="1.0" encoding="UTF-8" standalone="yes"?>
<Relationships xmlns="http://schemas.openxmlformats.org/package/2006/relationships"><Relationship Id="rId1" Type="http://schemas.openxmlformats.org/officeDocument/2006/relationships/printerSettings" Target="../printerSettings/printerSettings405.bin"/></Relationships>
</file>

<file path=xl/worksheets/_rels/sheet406.xml.rels><?xml version="1.0" encoding="UTF-8" standalone="yes"?>
<Relationships xmlns="http://schemas.openxmlformats.org/package/2006/relationships"><Relationship Id="rId1" Type="http://schemas.openxmlformats.org/officeDocument/2006/relationships/printerSettings" Target="../printerSettings/printerSettings406.bin"/></Relationships>
</file>

<file path=xl/worksheets/_rels/sheet407.xml.rels><?xml version="1.0" encoding="UTF-8" standalone="yes"?>
<Relationships xmlns="http://schemas.openxmlformats.org/package/2006/relationships"><Relationship Id="rId1" Type="http://schemas.openxmlformats.org/officeDocument/2006/relationships/printerSettings" Target="../printerSettings/printerSettings407.bin"/></Relationships>
</file>

<file path=xl/worksheets/_rels/sheet408.xml.rels><?xml version="1.0" encoding="UTF-8" standalone="yes"?>
<Relationships xmlns="http://schemas.openxmlformats.org/package/2006/relationships"><Relationship Id="rId1" Type="http://schemas.openxmlformats.org/officeDocument/2006/relationships/printerSettings" Target="../printerSettings/printerSettings408.bin"/></Relationships>
</file>

<file path=xl/worksheets/_rels/sheet409.xml.rels><?xml version="1.0" encoding="UTF-8" standalone="yes"?>
<Relationships xmlns="http://schemas.openxmlformats.org/package/2006/relationships"><Relationship Id="rId1" Type="http://schemas.openxmlformats.org/officeDocument/2006/relationships/printerSettings" Target="../printerSettings/printerSettings40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0.xml.rels><?xml version="1.0" encoding="UTF-8" standalone="yes"?>
<Relationships xmlns="http://schemas.openxmlformats.org/package/2006/relationships"><Relationship Id="rId1" Type="http://schemas.openxmlformats.org/officeDocument/2006/relationships/printerSettings" Target="../printerSettings/printerSettings410.bin"/></Relationships>
</file>

<file path=xl/worksheets/_rels/sheet411.xml.rels><?xml version="1.0" encoding="UTF-8" standalone="yes"?>
<Relationships xmlns="http://schemas.openxmlformats.org/package/2006/relationships"><Relationship Id="rId1" Type="http://schemas.openxmlformats.org/officeDocument/2006/relationships/printerSettings" Target="../printerSettings/printerSettings411.bin"/></Relationships>
</file>

<file path=xl/worksheets/_rels/sheet412.xml.rels><?xml version="1.0" encoding="UTF-8" standalone="yes"?>
<Relationships xmlns="http://schemas.openxmlformats.org/package/2006/relationships"><Relationship Id="rId1" Type="http://schemas.openxmlformats.org/officeDocument/2006/relationships/printerSettings" Target="../printerSettings/printerSettings412.bin"/></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413.bin"/></Relationships>
</file>

<file path=xl/worksheets/_rels/sheet414.xml.rels><?xml version="1.0" encoding="UTF-8" standalone="yes"?>
<Relationships xmlns="http://schemas.openxmlformats.org/package/2006/relationships"><Relationship Id="rId1" Type="http://schemas.openxmlformats.org/officeDocument/2006/relationships/printerSettings" Target="../printerSettings/printerSettings414.bin"/></Relationships>
</file>

<file path=xl/worksheets/_rels/sheet415.xml.rels><?xml version="1.0" encoding="UTF-8" standalone="yes"?>
<Relationships xmlns="http://schemas.openxmlformats.org/package/2006/relationships"><Relationship Id="rId1" Type="http://schemas.openxmlformats.org/officeDocument/2006/relationships/printerSettings" Target="../printerSettings/printerSettings415.bin"/></Relationships>
</file>

<file path=xl/worksheets/_rels/sheet416.xml.rels><?xml version="1.0" encoding="UTF-8" standalone="yes"?>
<Relationships xmlns="http://schemas.openxmlformats.org/package/2006/relationships"><Relationship Id="rId1" Type="http://schemas.openxmlformats.org/officeDocument/2006/relationships/printerSettings" Target="../printerSettings/printerSettings416.bin"/></Relationships>
</file>

<file path=xl/worksheets/_rels/sheet417.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418.xml.rels><?xml version="1.0" encoding="UTF-8" standalone="yes"?>
<Relationships xmlns="http://schemas.openxmlformats.org/package/2006/relationships"><Relationship Id="rId1" Type="http://schemas.openxmlformats.org/officeDocument/2006/relationships/printerSettings" Target="../printerSettings/printerSettings418.bin"/></Relationships>
</file>

<file path=xl/worksheets/_rels/sheet419.xml.rels><?xml version="1.0" encoding="UTF-8" standalone="yes"?>
<Relationships xmlns="http://schemas.openxmlformats.org/package/2006/relationships"><Relationship Id="rId1" Type="http://schemas.openxmlformats.org/officeDocument/2006/relationships/printerSettings" Target="../printerSettings/printerSettings4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0.xml.rels><?xml version="1.0" encoding="UTF-8" standalone="yes"?>
<Relationships xmlns="http://schemas.openxmlformats.org/package/2006/relationships"><Relationship Id="rId1" Type="http://schemas.openxmlformats.org/officeDocument/2006/relationships/printerSettings" Target="../printerSettings/printerSettings420.bin"/></Relationships>
</file>

<file path=xl/worksheets/_rels/sheet421.xml.rels><?xml version="1.0" encoding="UTF-8" standalone="yes"?>
<Relationships xmlns="http://schemas.openxmlformats.org/package/2006/relationships"><Relationship Id="rId1" Type="http://schemas.openxmlformats.org/officeDocument/2006/relationships/printerSettings" Target="../printerSettings/printerSettings421.bin"/></Relationships>
</file>

<file path=xl/worksheets/_rels/sheet422.xml.rels><?xml version="1.0" encoding="UTF-8" standalone="yes"?>
<Relationships xmlns="http://schemas.openxmlformats.org/package/2006/relationships"><Relationship Id="rId1" Type="http://schemas.openxmlformats.org/officeDocument/2006/relationships/printerSettings" Target="../printerSettings/printerSettings422.bin"/></Relationships>
</file>

<file path=xl/worksheets/_rels/sheet423.xml.rels><?xml version="1.0" encoding="UTF-8" standalone="yes"?>
<Relationships xmlns="http://schemas.openxmlformats.org/package/2006/relationships"><Relationship Id="rId1" Type="http://schemas.openxmlformats.org/officeDocument/2006/relationships/printerSettings" Target="../printerSettings/printerSettings423.bin"/></Relationships>
</file>

<file path=xl/worksheets/_rels/sheet424.xml.rels><?xml version="1.0" encoding="UTF-8" standalone="yes"?>
<Relationships xmlns="http://schemas.openxmlformats.org/package/2006/relationships"><Relationship Id="rId1" Type="http://schemas.openxmlformats.org/officeDocument/2006/relationships/printerSettings" Target="../printerSettings/printerSettings424.bin"/></Relationships>
</file>

<file path=xl/worksheets/_rels/sheet425.xml.rels><?xml version="1.0" encoding="UTF-8" standalone="yes"?>
<Relationships xmlns="http://schemas.openxmlformats.org/package/2006/relationships"><Relationship Id="rId1" Type="http://schemas.openxmlformats.org/officeDocument/2006/relationships/printerSettings" Target="../printerSettings/printerSettings425.bin"/></Relationships>
</file>

<file path=xl/worksheets/_rels/sheet426.xml.rels><?xml version="1.0" encoding="UTF-8" standalone="yes"?>
<Relationships xmlns="http://schemas.openxmlformats.org/package/2006/relationships"><Relationship Id="rId1" Type="http://schemas.openxmlformats.org/officeDocument/2006/relationships/printerSettings" Target="../printerSettings/printerSettings426.bin"/></Relationships>
</file>

<file path=xl/worksheets/_rels/sheet427.xml.rels><?xml version="1.0" encoding="UTF-8" standalone="yes"?>
<Relationships xmlns="http://schemas.openxmlformats.org/package/2006/relationships"><Relationship Id="rId1" Type="http://schemas.openxmlformats.org/officeDocument/2006/relationships/printerSettings" Target="../printerSettings/printerSettings427.bin"/></Relationships>
</file>

<file path=xl/worksheets/_rels/sheet428.xml.rels><?xml version="1.0" encoding="UTF-8" standalone="yes"?>
<Relationships xmlns="http://schemas.openxmlformats.org/package/2006/relationships"><Relationship Id="rId1" Type="http://schemas.openxmlformats.org/officeDocument/2006/relationships/printerSettings" Target="../printerSettings/printerSettings428.bin"/></Relationships>
</file>

<file path=xl/worksheets/_rels/sheet429.xml.rels><?xml version="1.0" encoding="UTF-8" standalone="yes"?>
<Relationships xmlns="http://schemas.openxmlformats.org/package/2006/relationships"><Relationship Id="rId1" Type="http://schemas.openxmlformats.org/officeDocument/2006/relationships/printerSettings" Target="../printerSettings/printerSettings4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0.xml.rels><?xml version="1.0" encoding="UTF-8" standalone="yes"?>
<Relationships xmlns="http://schemas.openxmlformats.org/package/2006/relationships"><Relationship Id="rId1" Type="http://schemas.openxmlformats.org/officeDocument/2006/relationships/printerSettings" Target="../printerSettings/printerSettings430.bin"/></Relationships>
</file>

<file path=xl/worksheets/_rels/sheet431.xml.rels><?xml version="1.0" encoding="UTF-8" standalone="yes"?>
<Relationships xmlns="http://schemas.openxmlformats.org/package/2006/relationships"><Relationship Id="rId1" Type="http://schemas.openxmlformats.org/officeDocument/2006/relationships/printerSettings" Target="../printerSettings/printerSettings431.bin"/></Relationships>
</file>

<file path=xl/worksheets/_rels/sheet432.xml.rels><?xml version="1.0" encoding="UTF-8" standalone="yes"?>
<Relationships xmlns="http://schemas.openxmlformats.org/package/2006/relationships"><Relationship Id="rId1" Type="http://schemas.openxmlformats.org/officeDocument/2006/relationships/printerSettings" Target="../printerSettings/printerSettings432.bin"/></Relationships>
</file>

<file path=xl/worksheets/_rels/sheet433.xml.rels><?xml version="1.0" encoding="UTF-8" standalone="yes"?>
<Relationships xmlns="http://schemas.openxmlformats.org/package/2006/relationships"><Relationship Id="rId1" Type="http://schemas.openxmlformats.org/officeDocument/2006/relationships/printerSettings" Target="../printerSettings/printerSettings433.bin"/></Relationships>
</file>

<file path=xl/worksheets/_rels/sheet434.xml.rels><?xml version="1.0" encoding="UTF-8" standalone="yes"?>
<Relationships xmlns="http://schemas.openxmlformats.org/package/2006/relationships"><Relationship Id="rId1" Type="http://schemas.openxmlformats.org/officeDocument/2006/relationships/printerSettings" Target="../printerSettings/printerSettings434.bin"/></Relationships>
</file>

<file path=xl/worksheets/_rels/sheet435.xml.rels><?xml version="1.0" encoding="UTF-8" standalone="yes"?>
<Relationships xmlns="http://schemas.openxmlformats.org/package/2006/relationships"><Relationship Id="rId1" Type="http://schemas.openxmlformats.org/officeDocument/2006/relationships/printerSettings" Target="../printerSettings/printerSettings435.bin"/></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436.bin"/></Relationships>
</file>

<file path=xl/worksheets/_rels/sheet437.xml.rels><?xml version="1.0" encoding="UTF-8" standalone="yes"?>
<Relationships xmlns="http://schemas.openxmlformats.org/package/2006/relationships"><Relationship Id="rId1" Type="http://schemas.openxmlformats.org/officeDocument/2006/relationships/printerSettings" Target="../printerSettings/printerSettings437.bin"/></Relationships>
</file>

<file path=xl/worksheets/_rels/sheet438.xml.rels><?xml version="1.0" encoding="UTF-8" standalone="yes"?>
<Relationships xmlns="http://schemas.openxmlformats.org/package/2006/relationships"><Relationship Id="rId1" Type="http://schemas.openxmlformats.org/officeDocument/2006/relationships/printerSettings" Target="../printerSettings/printerSettings438.bin"/></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0.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441.xml.rels><?xml version="1.0" encoding="UTF-8" standalone="yes"?>
<Relationships xmlns="http://schemas.openxmlformats.org/package/2006/relationships"><Relationship Id="rId1" Type="http://schemas.openxmlformats.org/officeDocument/2006/relationships/printerSettings" Target="../printerSettings/printerSettings441.bin"/></Relationships>
</file>

<file path=xl/worksheets/_rels/sheet442.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443.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444.xml.rels><?xml version="1.0" encoding="UTF-8" standalone="yes"?>
<Relationships xmlns="http://schemas.openxmlformats.org/package/2006/relationships"><Relationship Id="rId1" Type="http://schemas.openxmlformats.org/officeDocument/2006/relationships/printerSettings" Target="../printerSettings/printerSettings444.bin"/></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445.bin"/></Relationships>
</file>

<file path=xl/worksheets/_rels/sheet446.xml.rels><?xml version="1.0" encoding="UTF-8" standalone="yes"?>
<Relationships xmlns="http://schemas.openxmlformats.org/package/2006/relationships"><Relationship Id="rId1" Type="http://schemas.openxmlformats.org/officeDocument/2006/relationships/printerSettings" Target="../printerSettings/printerSettings446.bin"/></Relationships>
</file>

<file path=xl/worksheets/_rels/sheet447.xml.rels><?xml version="1.0" encoding="UTF-8" standalone="yes"?>
<Relationships xmlns="http://schemas.openxmlformats.org/package/2006/relationships"><Relationship Id="rId1" Type="http://schemas.openxmlformats.org/officeDocument/2006/relationships/printerSettings" Target="../printerSettings/printerSettings447.bin"/></Relationships>
</file>

<file path=xl/worksheets/_rels/sheet448.xml.rels><?xml version="1.0" encoding="UTF-8" standalone="yes"?>
<Relationships xmlns="http://schemas.openxmlformats.org/package/2006/relationships"><Relationship Id="rId1" Type="http://schemas.openxmlformats.org/officeDocument/2006/relationships/printerSettings" Target="../printerSettings/printerSettings448.bin"/></Relationships>
</file>

<file path=xl/worksheets/_rels/sheet449.xml.rels><?xml version="1.0" encoding="UTF-8" standalone="yes"?>
<Relationships xmlns="http://schemas.openxmlformats.org/package/2006/relationships"><Relationship Id="rId1" Type="http://schemas.openxmlformats.org/officeDocument/2006/relationships/printerSettings" Target="../printerSettings/printerSettings44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50.xml.rels><?xml version="1.0" encoding="UTF-8" standalone="yes"?>
<Relationships xmlns="http://schemas.openxmlformats.org/package/2006/relationships"><Relationship Id="rId1" Type="http://schemas.openxmlformats.org/officeDocument/2006/relationships/printerSettings" Target="../printerSettings/printerSettings450.bin"/></Relationships>
</file>

<file path=xl/worksheets/_rels/sheet451.xml.rels><?xml version="1.0" encoding="UTF-8" standalone="yes"?>
<Relationships xmlns="http://schemas.openxmlformats.org/package/2006/relationships"><Relationship Id="rId1" Type="http://schemas.openxmlformats.org/officeDocument/2006/relationships/printerSettings" Target="../printerSettings/printerSettings451.bin"/></Relationships>
</file>

<file path=xl/worksheets/_rels/sheet452.xml.rels><?xml version="1.0" encoding="UTF-8" standalone="yes"?>
<Relationships xmlns="http://schemas.openxmlformats.org/package/2006/relationships"><Relationship Id="rId1" Type="http://schemas.openxmlformats.org/officeDocument/2006/relationships/printerSettings" Target="../printerSettings/printerSettings452.bin"/></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453.bin"/></Relationships>
</file>

<file path=xl/worksheets/_rels/sheet454.xml.rels><?xml version="1.0" encoding="UTF-8" standalone="yes"?>
<Relationships xmlns="http://schemas.openxmlformats.org/package/2006/relationships"><Relationship Id="rId1" Type="http://schemas.openxmlformats.org/officeDocument/2006/relationships/printerSettings" Target="../printerSettings/printerSettings454.bin"/></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455.bin"/></Relationships>
</file>

<file path=xl/worksheets/_rels/sheet456.xml.rels><?xml version="1.0" encoding="UTF-8" standalone="yes"?>
<Relationships xmlns="http://schemas.openxmlformats.org/package/2006/relationships"><Relationship Id="rId1" Type="http://schemas.openxmlformats.org/officeDocument/2006/relationships/printerSettings" Target="../printerSettings/printerSettings456.bin"/></Relationships>
</file>

<file path=xl/worksheets/_rels/sheet457.xml.rels><?xml version="1.0" encoding="UTF-8" standalone="yes"?>
<Relationships xmlns="http://schemas.openxmlformats.org/package/2006/relationships"><Relationship Id="rId1" Type="http://schemas.openxmlformats.org/officeDocument/2006/relationships/printerSettings" Target="../printerSettings/printerSettings457.bin"/></Relationships>
</file>

<file path=xl/worksheets/_rels/sheet458.xml.rels><?xml version="1.0" encoding="UTF-8" standalone="yes"?>
<Relationships xmlns="http://schemas.openxmlformats.org/package/2006/relationships"><Relationship Id="rId1" Type="http://schemas.openxmlformats.org/officeDocument/2006/relationships/printerSettings" Target="../printerSettings/printerSettings458.bin"/></Relationships>
</file>

<file path=xl/worksheets/_rels/sheet459.xml.rels><?xml version="1.0" encoding="UTF-8" standalone="yes"?>
<Relationships xmlns="http://schemas.openxmlformats.org/package/2006/relationships"><Relationship Id="rId1" Type="http://schemas.openxmlformats.org/officeDocument/2006/relationships/printerSettings" Target="../printerSettings/printerSettings45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0.xml.rels><?xml version="1.0" encoding="UTF-8" standalone="yes"?>
<Relationships xmlns="http://schemas.openxmlformats.org/package/2006/relationships"><Relationship Id="rId1" Type="http://schemas.openxmlformats.org/officeDocument/2006/relationships/printerSettings" Target="../printerSettings/printerSettings460.bin"/></Relationships>
</file>

<file path=xl/worksheets/_rels/sheet461.xml.rels><?xml version="1.0" encoding="UTF-8" standalone="yes"?>
<Relationships xmlns="http://schemas.openxmlformats.org/package/2006/relationships"><Relationship Id="rId1" Type="http://schemas.openxmlformats.org/officeDocument/2006/relationships/printerSettings" Target="../printerSettings/printerSettings461.bin"/></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462.bin"/></Relationships>
</file>

<file path=xl/worksheets/_rels/sheet463.xml.rels><?xml version="1.0" encoding="UTF-8" standalone="yes"?>
<Relationships xmlns="http://schemas.openxmlformats.org/package/2006/relationships"><Relationship Id="rId1" Type="http://schemas.openxmlformats.org/officeDocument/2006/relationships/printerSettings" Target="../printerSettings/printerSettings463.bin"/></Relationships>
</file>

<file path=xl/worksheets/_rels/sheet464.xml.rels><?xml version="1.0" encoding="UTF-8" standalone="yes"?>
<Relationships xmlns="http://schemas.openxmlformats.org/package/2006/relationships"><Relationship Id="rId1" Type="http://schemas.openxmlformats.org/officeDocument/2006/relationships/printerSettings" Target="../printerSettings/printerSettings464.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465.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466.bin"/></Relationships>
</file>

<file path=xl/worksheets/_rels/sheet467.xml.rels><?xml version="1.0" encoding="UTF-8" standalone="yes"?>
<Relationships xmlns="http://schemas.openxmlformats.org/package/2006/relationships"><Relationship Id="rId1" Type="http://schemas.openxmlformats.org/officeDocument/2006/relationships/printerSettings" Target="../printerSettings/printerSettings467.bin"/></Relationships>
</file>

<file path=xl/worksheets/_rels/sheet468.xml.rels><?xml version="1.0" encoding="UTF-8" standalone="yes"?>
<Relationships xmlns="http://schemas.openxmlformats.org/package/2006/relationships"><Relationship Id="rId1" Type="http://schemas.openxmlformats.org/officeDocument/2006/relationships/printerSettings" Target="../printerSettings/printerSettings468.bin"/></Relationships>
</file>

<file path=xl/worksheets/_rels/sheet469.xml.rels><?xml version="1.0" encoding="UTF-8" standalone="yes"?>
<Relationships xmlns="http://schemas.openxmlformats.org/package/2006/relationships"><Relationship Id="rId1" Type="http://schemas.openxmlformats.org/officeDocument/2006/relationships/printerSettings" Target="../printerSettings/printerSettings46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70.xml.rels><?xml version="1.0" encoding="UTF-8" standalone="yes"?>
<Relationships xmlns="http://schemas.openxmlformats.org/package/2006/relationships"><Relationship Id="rId1" Type="http://schemas.openxmlformats.org/officeDocument/2006/relationships/printerSettings" Target="../printerSettings/printerSettings470.bin"/></Relationships>
</file>

<file path=xl/worksheets/_rels/sheet471.xml.rels><?xml version="1.0" encoding="UTF-8" standalone="yes"?>
<Relationships xmlns="http://schemas.openxmlformats.org/package/2006/relationships"><Relationship Id="rId1" Type="http://schemas.openxmlformats.org/officeDocument/2006/relationships/printerSettings" Target="../printerSettings/printerSettings471.bin"/></Relationships>
</file>

<file path=xl/worksheets/_rels/sheet472.xml.rels><?xml version="1.0" encoding="UTF-8" standalone="yes"?>
<Relationships xmlns="http://schemas.openxmlformats.org/package/2006/relationships"><Relationship Id="rId1" Type="http://schemas.openxmlformats.org/officeDocument/2006/relationships/printerSettings" Target="../printerSettings/printerSettings472.bin"/></Relationships>
</file>

<file path=xl/worksheets/_rels/sheet473.xml.rels><?xml version="1.0" encoding="UTF-8" standalone="yes"?>
<Relationships xmlns="http://schemas.openxmlformats.org/package/2006/relationships"><Relationship Id="rId1" Type="http://schemas.openxmlformats.org/officeDocument/2006/relationships/printerSettings" Target="../printerSettings/printerSettings473.bin"/></Relationships>
</file>

<file path=xl/worksheets/_rels/sheet474.xml.rels><?xml version="1.0" encoding="UTF-8" standalone="yes"?>
<Relationships xmlns="http://schemas.openxmlformats.org/package/2006/relationships"><Relationship Id="rId1" Type="http://schemas.openxmlformats.org/officeDocument/2006/relationships/printerSettings" Target="../printerSettings/printerSettings474.bin"/></Relationships>
</file>

<file path=xl/worksheets/_rels/sheet475.xml.rels><?xml version="1.0" encoding="UTF-8" standalone="yes"?>
<Relationships xmlns="http://schemas.openxmlformats.org/package/2006/relationships"><Relationship Id="rId1" Type="http://schemas.openxmlformats.org/officeDocument/2006/relationships/printerSettings" Target="../printerSettings/printerSettings475.bin"/></Relationships>
</file>

<file path=xl/worksheets/_rels/sheet476.xml.rels><?xml version="1.0" encoding="UTF-8" standalone="yes"?>
<Relationships xmlns="http://schemas.openxmlformats.org/package/2006/relationships"><Relationship Id="rId1" Type="http://schemas.openxmlformats.org/officeDocument/2006/relationships/printerSettings" Target="../printerSettings/printerSettings476.bin"/></Relationships>
</file>

<file path=xl/worksheets/_rels/sheet477.xml.rels><?xml version="1.0" encoding="UTF-8" standalone="yes"?>
<Relationships xmlns="http://schemas.openxmlformats.org/package/2006/relationships"><Relationship Id="rId1" Type="http://schemas.openxmlformats.org/officeDocument/2006/relationships/printerSettings" Target="../printerSettings/printerSettings477.bin"/></Relationships>
</file>

<file path=xl/worksheets/_rels/sheet478.xml.rels><?xml version="1.0" encoding="UTF-8" standalone="yes"?>
<Relationships xmlns="http://schemas.openxmlformats.org/package/2006/relationships"><Relationship Id="rId1" Type="http://schemas.openxmlformats.org/officeDocument/2006/relationships/printerSettings" Target="../printerSettings/printerSettings478.bin"/></Relationships>
</file>

<file path=xl/worksheets/_rels/sheet479.xml.rels><?xml version="1.0" encoding="UTF-8" standalone="yes"?>
<Relationships xmlns="http://schemas.openxmlformats.org/package/2006/relationships"><Relationship Id="rId1" Type="http://schemas.openxmlformats.org/officeDocument/2006/relationships/printerSettings" Target="../printerSettings/printerSettings47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80.xml.rels><?xml version="1.0" encoding="UTF-8" standalone="yes"?>
<Relationships xmlns="http://schemas.openxmlformats.org/package/2006/relationships"><Relationship Id="rId1" Type="http://schemas.openxmlformats.org/officeDocument/2006/relationships/printerSettings" Target="../printerSettings/printerSettings480.bin"/></Relationships>
</file>

<file path=xl/worksheets/_rels/sheet481.xml.rels><?xml version="1.0" encoding="UTF-8" standalone="yes"?>
<Relationships xmlns="http://schemas.openxmlformats.org/package/2006/relationships"><Relationship Id="rId1" Type="http://schemas.openxmlformats.org/officeDocument/2006/relationships/printerSettings" Target="../printerSettings/printerSettings481.bin"/></Relationships>
</file>

<file path=xl/worksheets/_rels/sheet482.xml.rels><?xml version="1.0" encoding="UTF-8" standalone="yes"?>
<Relationships xmlns="http://schemas.openxmlformats.org/package/2006/relationships"><Relationship Id="rId1" Type="http://schemas.openxmlformats.org/officeDocument/2006/relationships/printerSettings" Target="../printerSettings/printerSettings482.bin"/></Relationships>
</file>

<file path=xl/worksheets/_rels/sheet483.xml.rels><?xml version="1.0" encoding="UTF-8" standalone="yes"?>
<Relationships xmlns="http://schemas.openxmlformats.org/package/2006/relationships"><Relationship Id="rId1" Type="http://schemas.openxmlformats.org/officeDocument/2006/relationships/printerSettings" Target="../printerSettings/printerSettings483.bin"/></Relationships>
</file>

<file path=xl/worksheets/_rels/sheet484.xml.rels><?xml version="1.0" encoding="UTF-8" standalone="yes"?>
<Relationships xmlns="http://schemas.openxmlformats.org/package/2006/relationships"><Relationship Id="rId1" Type="http://schemas.openxmlformats.org/officeDocument/2006/relationships/printerSettings" Target="../printerSettings/printerSettings484.bin"/></Relationships>
</file>

<file path=xl/worksheets/_rels/sheet485.xml.rels><?xml version="1.0" encoding="UTF-8" standalone="yes"?>
<Relationships xmlns="http://schemas.openxmlformats.org/package/2006/relationships"><Relationship Id="rId1" Type="http://schemas.openxmlformats.org/officeDocument/2006/relationships/printerSettings" Target="../printerSettings/printerSettings485.bin"/></Relationships>
</file>

<file path=xl/worksheets/_rels/sheet486.xml.rels><?xml version="1.0" encoding="UTF-8" standalone="yes"?>
<Relationships xmlns="http://schemas.openxmlformats.org/package/2006/relationships"><Relationship Id="rId1" Type="http://schemas.openxmlformats.org/officeDocument/2006/relationships/printerSettings" Target="../printerSettings/printerSettings486.bin"/></Relationships>
</file>

<file path=xl/worksheets/_rels/sheet487.xml.rels><?xml version="1.0" encoding="UTF-8" standalone="yes"?>
<Relationships xmlns="http://schemas.openxmlformats.org/package/2006/relationships"><Relationship Id="rId1" Type="http://schemas.openxmlformats.org/officeDocument/2006/relationships/printerSettings" Target="../printerSettings/printerSettings487.bin"/></Relationships>
</file>

<file path=xl/worksheets/_rels/sheet488.xml.rels><?xml version="1.0" encoding="UTF-8" standalone="yes"?>
<Relationships xmlns="http://schemas.openxmlformats.org/package/2006/relationships"><Relationship Id="rId1" Type="http://schemas.openxmlformats.org/officeDocument/2006/relationships/printerSettings" Target="../printerSettings/printerSettings488.bin"/></Relationships>
</file>

<file path=xl/worksheets/_rels/sheet489.xml.rels><?xml version="1.0" encoding="UTF-8" standalone="yes"?>
<Relationships xmlns="http://schemas.openxmlformats.org/package/2006/relationships"><Relationship Id="rId1" Type="http://schemas.openxmlformats.org/officeDocument/2006/relationships/printerSettings" Target="../printerSettings/printerSettings48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90.xml.rels><?xml version="1.0" encoding="UTF-8" standalone="yes"?>
<Relationships xmlns="http://schemas.openxmlformats.org/package/2006/relationships"><Relationship Id="rId1" Type="http://schemas.openxmlformats.org/officeDocument/2006/relationships/printerSettings" Target="../printerSettings/printerSettings490.bin"/></Relationships>
</file>

<file path=xl/worksheets/_rels/sheet491.xml.rels><?xml version="1.0" encoding="UTF-8" standalone="yes"?>
<Relationships xmlns="http://schemas.openxmlformats.org/package/2006/relationships"><Relationship Id="rId1" Type="http://schemas.openxmlformats.org/officeDocument/2006/relationships/printerSettings" Target="../printerSettings/printerSettings491.bin"/></Relationships>
</file>

<file path=xl/worksheets/_rels/sheet492.xml.rels><?xml version="1.0" encoding="UTF-8" standalone="yes"?>
<Relationships xmlns="http://schemas.openxmlformats.org/package/2006/relationships"><Relationship Id="rId1" Type="http://schemas.openxmlformats.org/officeDocument/2006/relationships/printerSettings" Target="../printerSettings/printerSettings492.bin"/></Relationships>
</file>

<file path=xl/worksheets/_rels/sheet493.xml.rels><?xml version="1.0" encoding="UTF-8" standalone="yes"?>
<Relationships xmlns="http://schemas.openxmlformats.org/package/2006/relationships"><Relationship Id="rId1" Type="http://schemas.openxmlformats.org/officeDocument/2006/relationships/printerSettings" Target="../printerSettings/printerSettings493.bin"/></Relationships>
</file>

<file path=xl/worksheets/_rels/sheet494.xml.rels><?xml version="1.0" encoding="UTF-8" standalone="yes"?>
<Relationships xmlns="http://schemas.openxmlformats.org/package/2006/relationships"><Relationship Id="rId1" Type="http://schemas.openxmlformats.org/officeDocument/2006/relationships/printerSettings" Target="../printerSettings/printerSettings494.bin"/></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495.bin"/></Relationships>
</file>

<file path=xl/worksheets/_rels/sheet496.xml.rels><?xml version="1.0" encoding="UTF-8" standalone="yes"?>
<Relationships xmlns="http://schemas.openxmlformats.org/package/2006/relationships"><Relationship Id="rId1" Type="http://schemas.openxmlformats.org/officeDocument/2006/relationships/printerSettings" Target="../printerSettings/printerSettings496.bin"/></Relationships>
</file>

<file path=xl/worksheets/_rels/sheet497.xml.rels><?xml version="1.0" encoding="UTF-8" standalone="yes"?>
<Relationships xmlns="http://schemas.openxmlformats.org/package/2006/relationships"><Relationship Id="rId1" Type="http://schemas.openxmlformats.org/officeDocument/2006/relationships/printerSettings" Target="../printerSettings/printerSettings497.bin"/></Relationships>
</file>

<file path=xl/worksheets/_rels/sheet498.xml.rels><?xml version="1.0" encoding="UTF-8" standalone="yes"?>
<Relationships xmlns="http://schemas.openxmlformats.org/package/2006/relationships"><Relationship Id="rId1" Type="http://schemas.openxmlformats.org/officeDocument/2006/relationships/printerSettings" Target="../printerSettings/printerSettings498.bin"/></Relationships>
</file>

<file path=xl/worksheets/_rels/sheet499.xml.rels><?xml version="1.0" encoding="UTF-8" standalone="yes"?>
<Relationships xmlns="http://schemas.openxmlformats.org/package/2006/relationships"><Relationship Id="rId1" Type="http://schemas.openxmlformats.org/officeDocument/2006/relationships/printerSettings" Target="../printerSettings/printerSettings49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00.xml.rels><?xml version="1.0" encoding="UTF-8" standalone="yes"?>
<Relationships xmlns="http://schemas.openxmlformats.org/package/2006/relationships"><Relationship Id="rId1" Type="http://schemas.openxmlformats.org/officeDocument/2006/relationships/printerSettings" Target="../printerSettings/printerSettings500.bin"/></Relationships>
</file>

<file path=xl/worksheets/_rels/sheet501.xml.rels><?xml version="1.0" encoding="UTF-8" standalone="yes"?>
<Relationships xmlns="http://schemas.openxmlformats.org/package/2006/relationships"><Relationship Id="rId1" Type="http://schemas.openxmlformats.org/officeDocument/2006/relationships/printerSettings" Target="../printerSettings/printerSettings501.bin"/></Relationships>
</file>

<file path=xl/worksheets/_rels/sheet502.xml.rels><?xml version="1.0" encoding="UTF-8" standalone="yes"?>
<Relationships xmlns="http://schemas.openxmlformats.org/package/2006/relationships"><Relationship Id="rId1" Type="http://schemas.openxmlformats.org/officeDocument/2006/relationships/printerSettings" Target="../printerSettings/printerSettings502.bin"/></Relationships>
</file>

<file path=xl/worksheets/_rels/sheet503.xml.rels><?xml version="1.0" encoding="UTF-8" standalone="yes"?>
<Relationships xmlns="http://schemas.openxmlformats.org/package/2006/relationships"><Relationship Id="rId1" Type="http://schemas.openxmlformats.org/officeDocument/2006/relationships/printerSettings" Target="../printerSettings/printerSettings503.bin"/></Relationships>
</file>

<file path=xl/worksheets/_rels/sheet504.xml.rels><?xml version="1.0" encoding="UTF-8" standalone="yes"?>
<Relationships xmlns="http://schemas.openxmlformats.org/package/2006/relationships"><Relationship Id="rId1" Type="http://schemas.openxmlformats.org/officeDocument/2006/relationships/printerSettings" Target="../printerSettings/printerSettings504.bin"/></Relationships>
</file>

<file path=xl/worksheets/_rels/sheet505.xml.rels><?xml version="1.0" encoding="UTF-8" standalone="yes"?>
<Relationships xmlns="http://schemas.openxmlformats.org/package/2006/relationships"><Relationship Id="rId1" Type="http://schemas.openxmlformats.org/officeDocument/2006/relationships/printerSettings" Target="../printerSettings/printerSettings505.bin"/></Relationships>
</file>

<file path=xl/worksheets/_rels/sheet506.xml.rels><?xml version="1.0" encoding="UTF-8" standalone="yes"?>
<Relationships xmlns="http://schemas.openxmlformats.org/package/2006/relationships"><Relationship Id="rId1" Type="http://schemas.openxmlformats.org/officeDocument/2006/relationships/printerSettings" Target="../printerSettings/printerSettings506.bin"/></Relationships>
</file>

<file path=xl/worksheets/_rels/sheet507.xml.rels><?xml version="1.0" encoding="UTF-8" standalone="yes"?>
<Relationships xmlns="http://schemas.openxmlformats.org/package/2006/relationships"><Relationship Id="rId1" Type="http://schemas.openxmlformats.org/officeDocument/2006/relationships/printerSettings" Target="../printerSettings/printerSettings507.bin"/></Relationships>
</file>

<file path=xl/worksheets/_rels/sheet508.xml.rels><?xml version="1.0" encoding="UTF-8" standalone="yes"?>
<Relationships xmlns="http://schemas.openxmlformats.org/package/2006/relationships"><Relationship Id="rId1" Type="http://schemas.openxmlformats.org/officeDocument/2006/relationships/printerSettings" Target="../printerSettings/printerSettings508.bin"/></Relationships>
</file>

<file path=xl/worksheets/_rels/sheet509.xml.rels><?xml version="1.0" encoding="UTF-8" standalone="yes"?>
<Relationships xmlns="http://schemas.openxmlformats.org/package/2006/relationships"><Relationship Id="rId1" Type="http://schemas.openxmlformats.org/officeDocument/2006/relationships/printerSettings" Target="../printerSettings/printerSettings50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10.xml.rels><?xml version="1.0" encoding="UTF-8" standalone="yes"?>
<Relationships xmlns="http://schemas.openxmlformats.org/package/2006/relationships"><Relationship Id="rId1" Type="http://schemas.openxmlformats.org/officeDocument/2006/relationships/printerSettings" Target="../printerSettings/printerSettings510.bin"/></Relationships>
</file>

<file path=xl/worksheets/_rels/sheet511.xml.rels><?xml version="1.0" encoding="UTF-8" standalone="yes"?>
<Relationships xmlns="http://schemas.openxmlformats.org/package/2006/relationships"><Relationship Id="rId1" Type="http://schemas.openxmlformats.org/officeDocument/2006/relationships/printerSettings" Target="../printerSettings/printerSettings511.bin"/></Relationships>
</file>

<file path=xl/worksheets/_rels/sheet512.xml.rels><?xml version="1.0" encoding="UTF-8" standalone="yes"?>
<Relationships xmlns="http://schemas.openxmlformats.org/package/2006/relationships"><Relationship Id="rId1" Type="http://schemas.openxmlformats.org/officeDocument/2006/relationships/printerSettings" Target="../printerSettings/printerSettings512.bin"/></Relationships>
</file>

<file path=xl/worksheets/_rels/sheet513.xml.rels><?xml version="1.0" encoding="UTF-8" standalone="yes"?>
<Relationships xmlns="http://schemas.openxmlformats.org/package/2006/relationships"><Relationship Id="rId1" Type="http://schemas.openxmlformats.org/officeDocument/2006/relationships/printerSettings" Target="../printerSettings/printerSettings513.bin"/></Relationships>
</file>

<file path=xl/worksheets/_rels/sheet514.xml.rels><?xml version="1.0" encoding="UTF-8" standalone="yes"?>
<Relationships xmlns="http://schemas.openxmlformats.org/package/2006/relationships"><Relationship Id="rId1" Type="http://schemas.openxmlformats.org/officeDocument/2006/relationships/printerSettings" Target="../printerSettings/printerSettings514.bin"/></Relationships>
</file>

<file path=xl/worksheets/_rels/sheet515.xml.rels><?xml version="1.0" encoding="UTF-8" standalone="yes"?>
<Relationships xmlns="http://schemas.openxmlformats.org/package/2006/relationships"><Relationship Id="rId1" Type="http://schemas.openxmlformats.org/officeDocument/2006/relationships/printerSettings" Target="../printerSettings/printerSettings515.bin"/></Relationships>
</file>

<file path=xl/worksheets/_rels/sheet516.xml.rels><?xml version="1.0" encoding="UTF-8" standalone="yes"?>
<Relationships xmlns="http://schemas.openxmlformats.org/package/2006/relationships"><Relationship Id="rId1" Type="http://schemas.openxmlformats.org/officeDocument/2006/relationships/printerSettings" Target="../printerSettings/printerSettings516.bin"/></Relationships>
</file>

<file path=xl/worksheets/_rels/sheet517.xml.rels><?xml version="1.0" encoding="UTF-8" standalone="yes"?>
<Relationships xmlns="http://schemas.openxmlformats.org/package/2006/relationships"><Relationship Id="rId1" Type="http://schemas.openxmlformats.org/officeDocument/2006/relationships/printerSettings" Target="../printerSettings/printerSettings517.bin"/></Relationships>
</file>

<file path=xl/worksheets/_rels/sheet518.xml.rels><?xml version="1.0" encoding="UTF-8" standalone="yes"?>
<Relationships xmlns="http://schemas.openxmlformats.org/package/2006/relationships"><Relationship Id="rId1" Type="http://schemas.openxmlformats.org/officeDocument/2006/relationships/printerSettings" Target="../printerSettings/printerSettings518.bin"/></Relationships>
</file>

<file path=xl/worksheets/_rels/sheet519.xml.rels><?xml version="1.0" encoding="UTF-8" standalone="yes"?>
<Relationships xmlns="http://schemas.openxmlformats.org/package/2006/relationships"><Relationship Id="rId1" Type="http://schemas.openxmlformats.org/officeDocument/2006/relationships/printerSettings" Target="../printerSettings/printerSettings51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20.xml.rels><?xml version="1.0" encoding="UTF-8" standalone="yes"?>
<Relationships xmlns="http://schemas.openxmlformats.org/package/2006/relationships"><Relationship Id="rId1" Type="http://schemas.openxmlformats.org/officeDocument/2006/relationships/printerSettings" Target="../printerSettings/printerSettings520.bin"/></Relationships>
</file>

<file path=xl/worksheets/_rels/sheet521.xml.rels><?xml version="1.0" encoding="UTF-8" standalone="yes"?>
<Relationships xmlns="http://schemas.openxmlformats.org/package/2006/relationships"><Relationship Id="rId1" Type="http://schemas.openxmlformats.org/officeDocument/2006/relationships/printerSettings" Target="../printerSettings/printerSettings521.bin"/></Relationships>
</file>

<file path=xl/worksheets/_rels/sheet522.xml.rels><?xml version="1.0" encoding="UTF-8" standalone="yes"?>
<Relationships xmlns="http://schemas.openxmlformats.org/package/2006/relationships"><Relationship Id="rId1" Type="http://schemas.openxmlformats.org/officeDocument/2006/relationships/printerSettings" Target="../printerSettings/printerSettings522.bin"/></Relationships>
</file>

<file path=xl/worksheets/_rels/sheet523.xml.rels><?xml version="1.0" encoding="UTF-8" standalone="yes"?>
<Relationships xmlns="http://schemas.openxmlformats.org/package/2006/relationships"><Relationship Id="rId1" Type="http://schemas.openxmlformats.org/officeDocument/2006/relationships/printerSettings" Target="../printerSettings/printerSettings523.bin"/></Relationships>
</file>

<file path=xl/worksheets/_rels/sheet524.xml.rels><?xml version="1.0" encoding="UTF-8" standalone="yes"?>
<Relationships xmlns="http://schemas.openxmlformats.org/package/2006/relationships"><Relationship Id="rId1" Type="http://schemas.openxmlformats.org/officeDocument/2006/relationships/printerSettings" Target="../printerSettings/printerSettings524.bin"/></Relationships>
</file>

<file path=xl/worksheets/_rels/sheet525.xml.rels><?xml version="1.0" encoding="UTF-8" standalone="yes"?>
<Relationships xmlns="http://schemas.openxmlformats.org/package/2006/relationships"><Relationship Id="rId1" Type="http://schemas.openxmlformats.org/officeDocument/2006/relationships/printerSettings" Target="../printerSettings/printerSettings525.bin"/></Relationships>
</file>

<file path=xl/worksheets/_rels/sheet526.xml.rels><?xml version="1.0" encoding="UTF-8" standalone="yes"?>
<Relationships xmlns="http://schemas.openxmlformats.org/package/2006/relationships"><Relationship Id="rId1" Type="http://schemas.openxmlformats.org/officeDocument/2006/relationships/printerSettings" Target="../printerSettings/printerSettings526.bin"/></Relationships>
</file>

<file path=xl/worksheets/_rels/sheet527.xml.rels><?xml version="1.0" encoding="UTF-8" standalone="yes"?>
<Relationships xmlns="http://schemas.openxmlformats.org/package/2006/relationships"><Relationship Id="rId1" Type="http://schemas.openxmlformats.org/officeDocument/2006/relationships/printerSettings" Target="../printerSettings/printerSettings527.bin"/></Relationships>
</file>

<file path=xl/worksheets/_rels/sheet528.xml.rels><?xml version="1.0" encoding="UTF-8" standalone="yes"?>
<Relationships xmlns="http://schemas.openxmlformats.org/package/2006/relationships"><Relationship Id="rId1" Type="http://schemas.openxmlformats.org/officeDocument/2006/relationships/printerSettings" Target="../printerSettings/printerSettings528.bin"/></Relationships>
</file>

<file path=xl/worksheets/_rels/sheet529.xml.rels><?xml version="1.0" encoding="UTF-8" standalone="yes"?>
<Relationships xmlns="http://schemas.openxmlformats.org/package/2006/relationships"><Relationship Id="rId1" Type="http://schemas.openxmlformats.org/officeDocument/2006/relationships/printerSettings" Target="../printerSettings/printerSettings5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30.xml.rels><?xml version="1.0" encoding="UTF-8" standalone="yes"?>
<Relationships xmlns="http://schemas.openxmlformats.org/package/2006/relationships"><Relationship Id="rId1" Type="http://schemas.openxmlformats.org/officeDocument/2006/relationships/printerSettings" Target="../printerSettings/printerSettings530.bin"/></Relationships>
</file>

<file path=xl/worksheets/_rels/sheet531.xml.rels><?xml version="1.0" encoding="UTF-8" standalone="yes"?>
<Relationships xmlns="http://schemas.openxmlformats.org/package/2006/relationships"><Relationship Id="rId1" Type="http://schemas.openxmlformats.org/officeDocument/2006/relationships/printerSettings" Target="../printerSettings/printerSettings531.bin"/></Relationships>
</file>

<file path=xl/worksheets/_rels/sheet532.xml.rels><?xml version="1.0" encoding="UTF-8" standalone="yes"?>
<Relationships xmlns="http://schemas.openxmlformats.org/package/2006/relationships"><Relationship Id="rId1" Type="http://schemas.openxmlformats.org/officeDocument/2006/relationships/printerSettings" Target="../printerSettings/printerSettings532.bin"/></Relationships>
</file>

<file path=xl/worksheets/_rels/sheet533.xml.rels><?xml version="1.0" encoding="UTF-8" standalone="yes"?>
<Relationships xmlns="http://schemas.openxmlformats.org/package/2006/relationships"><Relationship Id="rId1" Type="http://schemas.openxmlformats.org/officeDocument/2006/relationships/printerSettings" Target="../printerSettings/printerSettings533.bin"/></Relationships>
</file>

<file path=xl/worksheets/_rels/sheet534.xml.rels><?xml version="1.0" encoding="UTF-8" standalone="yes"?>
<Relationships xmlns="http://schemas.openxmlformats.org/package/2006/relationships"><Relationship Id="rId1" Type="http://schemas.openxmlformats.org/officeDocument/2006/relationships/printerSettings" Target="../printerSettings/printerSettings534.bin"/></Relationships>
</file>

<file path=xl/worksheets/_rels/sheet535.xml.rels><?xml version="1.0" encoding="UTF-8" standalone="yes"?>
<Relationships xmlns="http://schemas.openxmlformats.org/package/2006/relationships"><Relationship Id="rId1" Type="http://schemas.openxmlformats.org/officeDocument/2006/relationships/printerSettings" Target="../printerSettings/printerSettings535.bin"/></Relationships>
</file>

<file path=xl/worksheets/_rels/sheet536.xml.rels><?xml version="1.0" encoding="UTF-8" standalone="yes"?>
<Relationships xmlns="http://schemas.openxmlformats.org/package/2006/relationships"><Relationship Id="rId1" Type="http://schemas.openxmlformats.org/officeDocument/2006/relationships/printerSettings" Target="../printerSettings/printerSettings536.bin"/></Relationships>
</file>

<file path=xl/worksheets/_rels/sheet537.xml.rels><?xml version="1.0" encoding="UTF-8" standalone="yes"?>
<Relationships xmlns="http://schemas.openxmlformats.org/package/2006/relationships"><Relationship Id="rId1" Type="http://schemas.openxmlformats.org/officeDocument/2006/relationships/printerSettings" Target="../printerSettings/printerSettings537.bin"/></Relationships>
</file>

<file path=xl/worksheets/_rels/sheet538.xml.rels><?xml version="1.0" encoding="UTF-8" standalone="yes"?>
<Relationships xmlns="http://schemas.openxmlformats.org/package/2006/relationships"><Relationship Id="rId1" Type="http://schemas.openxmlformats.org/officeDocument/2006/relationships/printerSettings" Target="../printerSettings/printerSettings538.bin"/></Relationships>
</file>

<file path=xl/worksheets/_rels/sheet539.xml.rels><?xml version="1.0" encoding="UTF-8" standalone="yes"?>
<Relationships xmlns="http://schemas.openxmlformats.org/package/2006/relationships"><Relationship Id="rId1" Type="http://schemas.openxmlformats.org/officeDocument/2006/relationships/printerSettings" Target="../printerSettings/printerSettings5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40.xml.rels><?xml version="1.0" encoding="UTF-8" standalone="yes"?>
<Relationships xmlns="http://schemas.openxmlformats.org/package/2006/relationships"><Relationship Id="rId1" Type="http://schemas.openxmlformats.org/officeDocument/2006/relationships/printerSettings" Target="../printerSettings/printerSettings540.bin"/></Relationships>
</file>

<file path=xl/worksheets/_rels/sheet541.xml.rels><?xml version="1.0" encoding="UTF-8" standalone="yes"?>
<Relationships xmlns="http://schemas.openxmlformats.org/package/2006/relationships"><Relationship Id="rId1" Type="http://schemas.openxmlformats.org/officeDocument/2006/relationships/printerSettings" Target="../printerSettings/printerSettings5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DDD0D-F22B-4915-BB95-C402F76DDC5C}">
  <sheetPr codeName="Sheet1"/>
  <dimension ref="A1:H41"/>
  <sheetViews>
    <sheetView tabSelected="1" zoomScaleNormal="100" workbookViewId="0">
      <selection activeCell="B34" sqref="B34"/>
    </sheetView>
  </sheetViews>
  <sheetFormatPr defaultRowHeight="12.75"/>
  <cols>
    <col min="1" max="1" width="9.140625" style="4"/>
    <col min="2" max="2" width="15.28515625" style="4" customWidth="1"/>
    <col min="3" max="16384" width="9.140625" style="4"/>
  </cols>
  <sheetData>
    <row r="1" spans="1:8">
      <c r="A1" s="1"/>
      <c r="B1" s="2"/>
      <c r="C1" s="2"/>
      <c r="D1" s="2"/>
      <c r="E1" s="2"/>
      <c r="F1" s="2"/>
      <c r="G1" s="2"/>
      <c r="H1" s="3"/>
    </row>
    <row r="2" spans="1:8" ht="27.75">
      <c r="A2" s="5"/>
      <c r="B2" s="6" t="s">
        <v>3</v>
      </c>
      <c r="C2" s="6"/>
      <c r="D2" s="6"/>
      <c r="E2" s="6"/>
      <c r="F2" s="6"/>
      <c r="G2" s="6"/>
      <c r="H2" s="7"/>
    </row>
    <row r="3" spans="1:8" ht="27.75">
      <c r="A3" s="5"/>
      <c r="B3" s="8">
        <v>45748</v>
      </c>
      <c r="C3" s="8"/>
      <c r="D3" s="8"/>
      <c r="E3" s="8"/>
      <c r="F3" s="8"/>
      <c r="G3" s="8"/>
      <c r="H3" s="7"/>
    </row>
    <row r="4" spans="1:8" ht="27.75">
      <c r="A4" s="5"/>
      <c r="B4" s="6" t="s">
        <v>5</v>
      </c>
      <c r="C4" s="6"/>
      <c r="D4" s="6"/>
      <c r="E4" s="6"/>
      <c r="F4" s="6"/>
      <c r="G4" s="6"/>
      <c r="H4" s="7"/>
    </row>
    <row r="5" spans="1:8">
      <c r="A5" s="5"/>
      <c r="B5" s="9"/>
      <c r="C5" s="9"/>
      <c r="D5" s="9"/>
      <c r="E5" s="9"/>
      <c r="F5" s="9"/>
      <c r="G5" s="9"/>
      <c r="H5" s="7"/>
    </row>
    <row r="6" spans="1:8">
      <c r="A6" s="5"/>
      <c r="H6" s="7"/>
    </row>
    <row r="7" spans="1:8">
      <c r="A7" s="5"/>
      <c r="H7" s="7"/>
    </row>
    <row r="8" spans="1:8">
      <c r="A8" s="5"/>
      <c r="H8" s="7"/>
    </row>
    <row r="9" spans="1:8">
      <c r="A9" s="5"/>
      <c r="H9" s="7"/>
    </row>
    <row r="10" spans="1:8">
      <c r="A10" s="5"/>
      <c r="H10" s="7"/>
    </row>
    <row r="11" spans="1:8">
      <c r="A11" s="5"/>
      <c r="H11" s="7"/>
    </row>
    <row r="12" spans="1:8">
      <c r="A12" s="5"/>
      <c r="H12" s="7"/>
    </row>
    <row r="13" spans="1:8">
      <c r="A13" s="5"/>
      <c r="H13" s="7"/>
    </row>
    <row r="14" spans="1:8">
      <c r="A14" s="5"/>
      <c r="H14" s="7"/>
    </row>
    <row r="15" spans="1:8">
      <c r="A15" s="5"/>
      <c r="H15" s="7"/>
    </row>
    <row r="16" spans="1:8">
      <c r="A16" s="5"/>
      <c r="H16" s="7"/>
    </row>
    <row r="17" spans="1:8">
      <c r="A17" s="5"/>
      <c r="H17" s="7"/>
    </row>
    <row r="18" spans="1:8">
      <c r="A18" s="5"/>
      <c r="H18" s="7"/>
    </row>
    <row r="19" spans="1:8">
      <c r="A19" s="5"/>
      <c r="H19" s="7"/>
    </row>
    <row r="20" spans="1:8">
      <c r="A20" s="5"/>
      <c r="H20" s="7"/>
    </row>
    <row r="21" spans="1:8">
      <c r="A21" s="5"/>
      <c r="H21" s="7"/>
    </row>
    <row r="22" spans="1:8">
      <c r="A22" s="5"/>
      <c r="H22" s="7"/>
    </row>
    <row r="23" spans="1:8">
      <c r="A23" s="5"/>
      <c r="H23" s="7"/>
    </row>
    <row r="24" spans="1:8">
      <c r="A24" s="5"/>
      <c r="H24" s="7"/>
    </row>
    <row r="25" spans="1:8">
      <c r="A25" s="5"/>
      <c r="H25" s="7"/>
    </row>
    <row r="26" spans="1:8">
      <c r="A26" s="5"/>
      <c r="H26" s="7"/>
    </row>
    <row r="27" spans="1:8">
      <c r="A27" s="5"/>
      <c r="H27" s="7"/>
    </row>
    <row r="28" spans="1:8">
      <c r="A28" s="5"/>
      <c r="H28" s="7"/>
    </row>
    <row r="29" spans="1:8">
      <c r="A29" s="5"/>
      <c r="H29" s="7"/>
    </row>
    <row r="30" spans="1:8">
      <c r="A30" s="5"/>
      <c r="H30" s="7"/>
    </row>
    <row r="31" spans="1:8">
      <c r="A31" s="5"/>
      <c r="H31" s="7"/>
    </row>
    <row r="32" spans="1:8">
      <c r="A32" s="5"/>
      <c r="H32" s="7"/>
    </row>
    <row r="33" spans="1:8" ht="15.75">
      <c r="A33" s="5"/>
      <c r="B33" s="10" t="s">
        <v>4</v>
      </c>
      <c r="H33" s="7"/>
    </row>
    <row r="34" spans="1:8" ht="15.75">
      <c r="A34" s="5"/>
      <c r="B34" s="11" t="s">
        <v>0</v>
      </c>
      <c r="H34" s="7"/>
    </row>
    <row r="35" spans="1:8">
      <c r="A35" s="5"/>
      <c r="H35" s="7"/>
    </row>
    <row r="36" spans="1:8">
      <c r="A36" s="5"/>
      <c r="H36" s="7"/>
    </row>
    <row r="37" spans="1:8">
      <c r="A37" s="5"/>
      <c r="H37" s="7"/>
    </row>
    <row r="38" spans="1:8">
      <c r="A38" s="5"/>
      <c r="H38" s="7"/>
    </row>
    <row r="39" spans="1:8" ht="15.75">
      <c r="A39" s="5"/>
      <c r="B39" s="10" t="s">
        <v>1</v>
      </c>
      <c r="H39" s="7"/>
    </row>
    <row r="40" spans="1:8" ht="15.75">
      <c r="A40" s="5"/>
      <c r="B40" s="10" t="s">
        <v>2</v>
      </c>
      <c r="H40" s="7"/>
    </row>
    <row r="41" spans="1:8">
      <c r="A41" s="12"/>
      <c r="B41" s="13"/>
      <c r="C41" s="13"/>
      <c r="D41" s="13"/>
      <c r="E41" s="13"/>
      <c r="F41" s="13"/>
      <c r="G41" s="13"/>
      <c r="H41" s="14"/>
    </row>
  </sheetData>
  <mergeCells count="5">
    <mergeCell ref="B1:G1"/>
    <mergeCell ref="B2:G2"/>
    <mergeCell ref="B3:G3"/>
    <mergeCell ref="B4:G4"/>
    <mergeCell ref="B5:G5"/>
  </mergeCells>
  <printOptions horizontalCentered="1" verticalCentered="1"/>
  <pageMargins left="1" right="1"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52C28-91BB-400C-A5FE-992B277F889C}">
  <sheetPr>
    <tabColor rgb="FFFFFF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80</v>
      </c>
      <c r="F4" s="15"/>
      <c r="G4" s="15"/>
      <c r="H4" s="15"/>
      <c r="I4" s="15"/>
      <c r="J4" s="15"/>
      <c r="K4" s="15"/>
      <c r="L4" s="15"/>
      <c r="M4" s="15"/>
      <c r="N4" s="15"/>
      <c r="O4" s="15"/>
      <c r="P4" s="15"/>
      <c r="Q4" s="15"/>
    </row>
    <row r="5" spans="1:17" ht="25.5" customHeight="1">
      <c r="E5" s="27" t="s">
        <v>80</v>
      </c>
      <c r="F5" s="27"/>
      <c r="G5" s="27"/>
      <c r="H5" s="27"/>
      <c r="I5" s="27"/>
      <c r="J5" s="27"/>
      <c r="K5" s="27"/>
      <c r="L5" s="27"/>
      <c r="M5" s="27"/>
      <c r="N5" s="27"/>
      <c r="O5" s="27"/>
      <c r="P5" s="27"/>
      <c r="Q5" s="27"/>
    </row>
    <row r="6" spans="1:17" s="18" customFormat="1" ht="150" customHeight="1">
      <c r="B6" s="19" t="s">
        <v>6</v>
      </c>
      <c r="C6" s="19" t="s">
        <v>7</v>
      </c>
      <c r="D6" s="19" t="s">
        <v>8</v>
      </c>
      <c r="E6" s="28" t="s">
        <v>81</v>
      </c>
    </row>
    <row r="7" spans="1:17">
      <c r="A7" s="21" t="s">
        <v>58</v>
      </c>
      <c r="B7" s="22">
        <v>776</v>
      </c>
      <c r="C7" s="22">
        <v>251</v>
      </c>
      <c r="D7" s="23">
        <v>0.32350000000000001</v>
      </c>
      <c r="E7" s="22">
        <v>201</v>
      </c>
    </row>
    <row r="8" spans="1:17" s="20" customFormat="1">
      <c r="A8" s="24" t="s">
        <v>63</v>
      </c>
      <c r="B8" s="25">
        <v>652</v>
      </c>
      <c r="C8" s="25">
        <v>182</v>
      </c>
      <c r="D8" s="26">
        <v>0.27910000000000001</v>
      </c>
      <c r="E8" s="25">
        <v>153</v>
      </c>
    </row>
    <row r="9" spans="1:17" s="20" customFormat="1">
      <c r="A9" s="24" t="s">
        <v>48</v>
      </c>
      <c r="B9" s="25">
        <v>913</v>
      </c>
      <c r="C9" s="25">
        <v>161</v>
      </c>
      <c r="D9" s="26">
        <v>0.17630000000000001</v>
      </c>
      <c r="E9" s="25">
        <v>130</v>
      </c>
    </row>
    <row r="10" spans="1:17" s="20" customFormat="1">
      <c r="A10" s="24" t="s">
        <v>67</v>
      </c>
      <c r="B10" s="25">
        <v>108</v>
      </c>
      <c r="C10" s="25">
        <v>33</v>
      </c>
      <c r="D10" s="26">
        <v>0.30559999999999998</v>
      </c>
      <c r="E10" s="25">
        <v>28</v>
      </c>
    </row>
    <row r="11" spans="1:17" s="20" customFormat="1">
      <c r="A11" s="24" t="s">
        <v>68</v>
      </c>
      <c r="B11" s="25">
        <v>546</v>
      </c>
      <c r="C11" s="25">
        <v>148</v>
      </c>
      <c r="D11" s="26">
        <v>0.27110000000000001</v>
      </c>
      <c r="E11" s="25">
        <v>106</v>
      </c>
    </row>
    <row r="12" spans="1:17" s="29" customFormat="1" ht="34.5" customHeight="1">
      <c r="A12" s="32" t="s">
        <v>53</v>
      </c>
      <c r="B12" s="30">
        <f>SUM(B7:B11)</f>
        <v>2995</v>
      </c>
      <c r="C12" s="30">
        <f>SUM(C7:C11)</f>
        <v>775</v>
      </c>
      <c r="D12" s="31">
        <f>C12/B12</f>
        <v>0.2587646076794658</v>
      </c>
      <c r="E12" s="30">
        <f>SUM(E7:E11)</f>
        <v>618</v>
      </c>
    </row>
    <row r="13" spans="1:17" s="29" customFormat="1" ht="34.5" customHeight="1">
      <c r="A13" s="32" t="s">
        <v>17</v>
      </c>
      <c r="B13" s="30">
        <f>SUM(, B12)</f>
        <v>2995</v>
      </c>
      <c r="C13" s="30">
        <f>SUM(, C12)</f>
        <v>775</v>
      </c>
      <c r="D13" s="31">
        <f>C13/B13</f>
        <v>0.2587646076794658</v>
      </c>
      <c r="E13" s="30">
        <f>SUM(, E12)</f>
        <v>618</v>
      </c>
    </row>
    <row r="14" spans="1:17" s="20" customFormat="1">
      <c r="A14" s="24" t="s">
        <v>18</v>
      </c>
      <c r="B14" s="24">
        <f>SUM(, B13)</f>
        <v>2995</v>
      </c>
      <c r="C14" s="24">
        <f>SUM(, C13)</f>
        <v>775</v>
      </c>
      <c r="D14" s="33">
        <f>C14/B14</f>
        <v>0.2587646076794658</v>
      </c>
      <c r="E14" s="24">
        <f>SUM(, E13)</f>
        <v>618</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AB4A-B20A-4EC0-A90A-948CB953B74D}">
  <sheetPr>
    <tabColor rgb="FFFFFF00"/>
  </sheetPr>
  <dimension ref="A1:T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369</v>
      </c>
      <c r="F4" s="15"/>
      <c r="G4" s="15"/>
      <c r="H4" s="15"/>
      <c r="I4" s="15"/>
      <c r="J4" s="15"/>
      <c r="K4" s="15"/>
      <c r="L4" s="15"/>
      <c r="M4" s="15"/>
      <c r="N4" s="15"/>
      <c r="O4" s="15"/>
      <c r="P4" s="15"/>
      <c r="Q4" s="15"/>
      <c r="R4" s="15"/>
      <c r="S4" s="15"/>
      <c r="T4" s="15"/>
    </row>
    <row r="5" spans="1:20" ht="25.5" customHeight="1">
      <c r="E5" s="27" t="s">
        <v>369</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197</v>
      </c>
      <c r="F6" s="28" t="s">
        <v>370</v>
      </c>
      <c r="G6" s="28" t="s">
        <v>169</v>
      </c>
      <c r="H6" s="28" t="s">
        <v>170</v>
      </c>
    </row>
    <row r="7" spans="1:20">
      <c r="A7" s="21" t="s">
        <v>365</v>
      </c>
      <c r="B7" s="22">
        <v>394</v>
      </c>
      <c r="C7" s="22">
        <v>131</v>
      </c>
      <c r="D7" s="23">
        <v>0.33250000000000002</v>
      </c>
      <c r="E7" s="22">
        <v>0</v>
      </c>
      <c r="F7" s="22">
        <v>22</v>
      </c>
      <c r="G7" s="22">
        <v>5</v>
      </c>
      <c r="H7" s="22">
        <v>0</v>
      </c>
    </row>
    <row r="8" spans="1:20" s="29" customFormat="1" ht="34.5" customHeight="1">
      <c r="A8" s="32" t="s">
        <v>368</v>
      </c>
      <c r="B8" s="30">
        <f>SUM(B7:B7)</f>
        <v>394</v>
      </c>
      <c r="C8" s="30">
        <f>SUM(C7:C7)</f>
        <v>131</v>
      </c>
      <c r="D8" s="31">
        <f>C8/B8</f>
        <v>0.33248730964467005</v>
      </c>
      <c r="E8" s="30">
        <f>SUM(E7:E7)</f>
        <v>0</v>
      </c>
      <c r="F8" s="30">
        <f>SUM(F7:F7)</f>
        <v>22</v>
      </c>
      <c r="G8" s="30">
        <f>SUM(G7:G7)</f>
        <v>5</v>
      </c>
      <c r="H8" s="30">
        <f>SUM(H7:H7)</f>
        <v>0</v>
      </c>
    </row>
    <row r="9" spans="1:20" s="29" customFormat="1" ht="34.5" customHeight="1">
      <c r="A9" s="32" t="s">
        <v>17</v>
      </c>
      <c r="B9" s="30">
        <f>SUM(, B8)</f>
        <v>394</v>
      </c>
      <c r="C9" s="30">
        <f>SUM(, C8)</f>
        <v>131</v>
      </c>
      <c r="D9" s="31">
        <f>C9/B9</f>
        <v>0.33248730964467005</v>
      </c>
      <c r="E9" s="30">
        <f>SUM(, E8)</f>
        <v>0</v>
      </c>
      <c r="F9" s="30">
        <f>SUM(, F8)</f>
        <v>22</v>
      </c>
      <c r="G9" s="30">
        <f>SUM(, G8)</f>
        <v>5</v>
      </c>
      <c r="H9" s="30">
        <f>SUM(, H8)</f>
        <v>0</v>
      </c>
    </row>
    <row r="10" spans="1:20" s="20" customFormat="1">
      <c r="A10" s="24" t="s">
        <v>18</v>
      </c>
      <c r="B10" s="24">
        <f>SUM(, B9)</f>
        <v>394</v>
      </c>
      <c r="C10" s="24">
        <f>SUM(, C9)</f>
        <v>131</v>
      </c>
      <c r="D10" s="33">
        <f>C10/B10</f>
        <v>0.33248730964467005</v>
      </c>
      <c r="E10" s="24">
        <f>SUM(, E9)</f>
        <v>0</v>
      </c>
      <c r="F10" s="24">
        <f>SUM(, F9)</f>
        <v>22</v>
      </c>
      <c r="G10" s="24">
        <f>SUM(, G9)</f>
        <v>5</v>
      </c>
      <c r="H10" s="24">
        <f>SUM(, H9)</f>
        <v>0</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98D1C-184D-4F13-A932-7CBB1C0C8BF4}">
  <sheetPr codeName="Sheet5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369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C18A8-8354-42CD-B56C-F550E6639197}">
  <sheetPr>
    <tabColor rgb="FF0000FF"/>
  </sheetPr>
  <dimension ref="A1:S2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382</v>
      </c>
      <c r="F4" s="15"/>
      <c r="G4" s="15"/>
      <c r="H4" s="15"/>
      <c r="I4" s="15"/>
      <c r="J4" s="15"/>
      <c r="K4" s="15"/>
      <c r="L4" s="15"/>
      <c r="M4" s="15"/>
      <c r="N4" s="15"/>
      <c r="O4" s="15"/>
      <c r="P4" s="15"/>
      <c r="Q4" s="15"/>
      <c r="R4" s="15"/>
      <c r="S4" s="15"/>
    </row>
    <row r="5" spans="1:19" ht="25.5" customHeight="1">
      <c r="E5" s="27" t="s">
        <v>382</v>
      </c>
      <c r="F5" s="27"/>
      <c r="G5" s="27"/>
      <c r="H5" s="27"/>
      <c r="I5" s="27"/>
      <c r="J5" s="27"/>
      <c r="K5" s="27"/>
      <c r="L5" s="27"/>
      <c r="M5" s="27"/>
      <c r="N5" s="27"/>
      <c r="O5" s="27"/>
      <c r="P5" s="27"/>
      <c r="Q5" s="27"/>
      <c r="R5" s="27"/>
      <c r="S5" s="27"/>
    </row>
    <row r="6" spans="1:19" s="18" customFormat="1" ht="150" customHeight="1">
      <c r="B6" s="19" t="s">
        <v>6</v>
      </c>
      <c r="C6" s="19" t="s">
        <v>7</v>
      </c>
      <c r="D6" s="19" t="s">
        <v>8</v>
      </c>
      <c r="E6" s="28" t="s">
        <v>383</v>
      </c>
      <c r="F6" s="28" t="s">
        <v>384</v>
      </c>
      <c r="G6" s="28" t="s">
        <v>385</v>
      </c>
    </row>
    <row r="7" spans="1:19">
      <c r="A7" s="21" t="s">
        <v>371</v>
      </c>
      <c r="B7" s="22">
        <v>13</v>
      </c>
      <c r="C7" s="22">
        <v>4</v>
      </c>
      <c r="D7" s="23">
        <v>0.30769999999999997</v>
      </c>
      <c r="E7" s="22">
        <v>3</v>
      </c>
      <c r="F7" s="22">
        <v>1</v>
      </c>
      <c r="G7" s="22">
        <v>1</v>
      </c>
    </row>
    <row r="8" spans="1:19" s="20" customFormat="1">
      <c r="A8" s="24" t="s">
        <v>372</v>
      </c>
      <c r="B8" s="25">
        <v>1108</v>
      </c>
      <c r="C8" s="25">
        <v>387</v>
      </c>
      <c r="D8" s="26">
        <v>0.3493</v>
      </c>
      <c r="E8" s="25">
        <v>265</v>
      </c>
      <c r="F8" s="25">
        <v>264</v>
      </c>
      <c r="G8" s="25">
        <v>270</v>
      </c>
    </row>
    <row r="9" spans="1:19" s="20" customFormat="1">
      <c r="A9" s="24" t="s">
        <v>373</v>
      </c>
      <c r="B9" s="25">
        <v>1014</v>
      </c>
      <c r="C9" s="25">
        <v>285</v>
      </c>
      <c r="D9" s="26">
        <v>0.28110000000000002</v>
      </c>
      <c r="E9" s="25">
        <v>201</v>
      </c>
      <c r="F9" s="25">
        <v>200</v>
      </c>
      <c r="G9" s="25">
        <v>195</v>
      </c>
    </row>
    <row r="10" spans="1:19" s="20" customFormat="1">
      <c r="A10" s="24" t="s">
        <v>374</v>
      </c>
      <c r="B10" s="25">
        <v>13</v>
      </c>
      <c r="C10" s="25">
        <v>4</v>
      </c>
      <c r="D10" s="26">
        <v>0.30769999999999997</v>
      </c>
      <c r="E10" s="25">
        <v>2</v>
      </c>
      <c r="F10" s="25">
        <v>2</v>
      </c>
      <c r="G10" s="25">
        <v>3</v>
      </c>
    </row>
    <row r="11" spans="1:19" s="20" customFormat="1">
      <c r="A11" s="24" t="s">
        <v>375</v>
      </c>
      <c r="B11" s="25">
        <v>714</v>
      </c>
      <c r="C11" s="25">
        <v>244</v>
      </c>
      <c r="D11" s="26">
        <v>0.3417</v>
      </c>
      <c r="E11" s="25">
        <v>152</v>
      </c>
      <c r="F11" s="25">
        <v>157</v>
      </c>
      <c r="G11" s="25">
        <v>152</v>
      </c>
    </row>
    <row r="12" spans="1:19" s="20" customFormat="1">
      <c r="A12" s="24" t="s">
        <v>376</v>
      </c>
      <c r="B12" s="25">
        <v>46</v>
      </c>
      <c r="C12" s="25">
        <v>11</v>
      </c>
      <c r="D12" s="26">
        <v>0.23910000000000001</v>
      </c>
      <c r="E12" s="25">
        <v>10</v>
      </c>
      <c r="F12" s="25">
        <v>9</v>
      </c>
      <c r="G12" s="25">
        <v>9</v>
      </c>
    </row>
    <row r="13" spans="1:19" s="20" customFormat="1">
      <c r="A13" s="24" t="s">
        <v>377</v>
      </c>
      <c r="B13" s="25">
        <v>829</v>
      </c>
      <c r="C13" s="25">
        <v>301</v>
      </c>
      <c r="D13" s="26">
        <v>0.36309999999999998</v>
      </c>
      <c r="E13" s="25">
        <v>214</v>
      </c>
      <c r="F13" s="25">
        <v>228</v>
      </c>
      <c r="G13" s="25">
        <v>233</v>
      </c>
    </row>
    <row r="14" spans="1:19" s="20" customFormat="1">
      <c r="A14" s="24" t="s">
        <v>378</v>
      </c>
      <c r="B14" s="25">
        <v>886</v>
      </c>
      <c r="C14" s="25">
        <v>317</v>
      </c>
      <c r="D14" s="26">
        <v>0.35780000000000001</v>
      </c>
      <c r="E14" s="25">
        <v>218</v>
      </c>
      <c r="F14" s="25">
        <v>223</v>
      </c>
      <c r="G14" s="25">
        <v>230</v>
      </c>
    </row>
    <row r="15" spans="1:19" s="20" customFormat="1">
      <c r="A15" s="24" t="s">
        <v>103</v>
      </c>
      <c r="B15" s="25">
        <v>758</v>
      </c>
      <c r="C15" s="25">
        <v>294</v>
      </c>
      <c r="D15" s="26">
        <v>0.38790000000000002</v>
      </c>
      <c r="E15" s="25">
        <v>231</v>
      </c>
      <c r="F15" s="25">
        <v>225</v>
      </c>
      <c r="G15" s="25">
        <v>229</v>
      </c>
    </row>
    <row r="16" spans="1:19" s="20" customFormat="1">
      <c r="A16" s="24" t="s">
        <v>379</v>
      </c>
      <c r="B16" s="25">
        <v>694</v>
      </c>
      <c r="C16" s="25">
        <v>195</v>
      </c>
      <c r="D16" s="26">
        <v>0.28100000000000003</v>
      </c>
      <c r="E16" s="25">
        <v>147</v>
      </c>
      <c r="F16" s="25">
        <v>155</v>
      </c>
      <c r="G16" s="25">
        <v>153</v>
      </c>
    </row>
    <row r="17" spans="1:7" s="20" customFormat="1">
      <c r="A17" s="24" t="s">
        <v>380</v>
      </c>
      <c r="B17" s="25">
        <v>1158</v>
      </c>
      <c r="C17" s="25">
        <v>279</v>
      </c>
      <c r="D17" s="26">
        <v>0.2409</v>
      </c>
      <c r="E17" s="25">
        <v>190</v>
      </c>
      <c r="F17" s="25">
        <v>188</v>
      </c>
      <c r="G17" s="25">
        <v>187</v>
      </c>
    </row>
    <row r="18" spans="1:7" s="20" customFormat="1">
      <c r="A18" s="24" t="s">
        <v>381</v>
      </c>
      <c r="B18" s="25">
        <v>527</v>
      </c>
      <c r="C18" s="25">
        <v>147</v>
      </c>
      <c r="D18" s="26">
        <v>0.27889999999999998</v>
      </c>
      <c r="E18" s="25">
        <v>105</v>
      </c>
      <c r="F18" s="25">
        <v>98</v>
      </c>
      <c r="G18" s="25">
        <v>101</v>
      </c>
    </row>
    <row r="19" spans="1:7" s="29" customFormat="1" ht="34.5" customHeight="1">
      <c r="A19" s="32" t="s">
        <v>171</v>
      </c>
      <c r="B19" s="30">
        <f>SUM(B7:B18)</f>
        <v>7760</v>
      </c>
      <c r="C19" s="30">
        <f>SUM(C7:C18)</f>
        <v>2468</v>
      </c>
      <c r="D19" s="31">
        <f>C19/B19</f>
        <v>0.31804123711340204</v>
      </c>
      <c r="E19" s="30">
        <f>SUM(E7:E18)</f>
        <v>1738</v>
      </c>
      <c r="F19" s="30">
        <f>SUM(F7:F18)</f>
        <v>1750</v>
      </c>
      <c r="G19" s="30">
        <f>SUM(G7:G18)</f>
        <v>1763</v>
      </c>
    </row>
    <row r="20" spans="1:7" s="20" customFormat="1">
      <c r="A20" s="24" t="s">
        <v>152</v>
      </c>
      <c r="B20" s="25">
        <v>333</v>
      </c>
      <c r="C20" s="25">
        <v>111</v>
      </c>
      <c r="D20" s="26">
        <v>0.33329999999999999</v>
      </c>
      <c r="E20" s="25">
        <v>75</v>
      </c>
      <c r="F20" s="25">
        <v>72</v>
      </c>
      <c r="G20" s="25">
        <v>76</v>
      </c>
    </row>
    <row r="21" spans="1:7" s="20" customFormat="1">
      <c r="A21" s="24" t="s">
        <v>155</v>
      </c>
      <c r="B21" s="25">
        <v>105</v>
      </c>
      <c r="C21" s="25">
        <v>33</v>
      </c>
      <c r="D21" s="26">
        <v>0.31430000000000002</v>
      </c>
      <c r="E21" s="25">
        <v>21</v>
      </c>
      <c r="F21" s="25">
        <v>26</v>
      </c>
      <c r="G21" s="25">
        <v>23</v>
      </c>
    </row>
    <row r="22" spans="1:7" s="29" customFormat="1" ht="34.5" customHeight="1">
      <c r="A22" s="32" t="s">
        <v>174</v>
      </c>
      <c r="B22" s="30">
        <f>SUM(B20:B21)</f>
        <v>438</v>
      </c>
      <c r="C22" s="30">
        <f>SUM(C20:C21)</f>
        <v>144</v>
      </c>
      <c r="D22" s="31">
        <f>C22/B22</f>
        <v>0.32876712328767121</v>
      </c>
      <c r="E22" s="30">
        <f>SUM(E20:E21)</f>
        <v>96</v>
      </c>
      <c r="F22" s="30">
        <f>SUM(F20:F21)</f>
        <v>98</v>
      </c>
      <c r="G22" s="30">
        <f>SUM(G20:G21)</f>
        <v>99</v>
      </c>
    </row>
    <row r="23" spans="1:7" s="29" customFormat="1" ht="34.5" customHeight="1">
      <c r="A23" s="32" t="s">
        <v>17</v>
      </c>
      <c r="B23" s="30">
        <f>SUM(, B19, B22)</f>
        <v>8198</v>
      </c>
      <c r="C23" s="30">
        <f>SUM(, C19, C22)</f>
        <v>2612</v>
      </c>
      <c r="D23" s="31">
        <f>C23/B23</f>
        <v>0.31861429616979753</v>
      </c>
      <c r="E23" s="30">
        <f>SUM(, E19, E22)</f>
        <v>1834</v>
      </c>
      <c r="F23" s="30">
        <f>SUM(, F19, F22)</f>
        <v>1848</v>
      </c>
      <c r="G23" s="30">
        <f>SUM(, G19, G22)</f>
        <v>1862</v>
      </c>
    </row>
    <row r="24" spans="1:7" s="20" customFormat="1">
      <c r="A24" s="24" t="s">
        <v>18</v>
      </c>
      <c r="B24" s="24">
        <f>SUM(, B23)</f>
        <v>8198</v>
      </c>
      <c r="C24" s="24">
        <f>SUM(, C23)</f>
        <v>2612</v>
      </c>
      <c r="D24" s="33">
        <f>C24/B24</f>
        <v>0.31861429616979753</v>
      </c>
      <c r="E24" s="24">
        <f>SUM(, E23)</f>
        <v>1834</v>
      </c>
      <c r="F24" s="24">
        <f>SUM(, F23)</f>
        <v>1848</v>
      </c>
      <c r="G24" s="24">
        <f>SUM(, G23)</f>
        <v>1862</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4" manualBreakCount="4">
    <brk id="19" max="16383" man="1"/>
    <brk id="22" max="16383" man="1"/>
    <brk id="23" max="16383" man="1"/>
    <brk id="24"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8AEBC-C69B-4CBD-AE06-5C61B53825F7}">
  <sheetPr codeName="Sheet5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382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0EA1E-7EB7-4203-93BB-9BC2780A4BF8}">
  <sheetPr>
    <tabColor rgb="FFFF0000"/>
  </sheetPr>
  <dimension ref="A1:R2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386</v>
      </c>
      <c r="F4" s="15"/>
      <c r="G4" s="15"/>
      <c r="H4" s="15"/>
      <c r="I4" s="15"/>
      <c r="J4" s="15"/>
      <c r="K4" s="15"/>
      <c r="L4" s="15"/>
      <c r="M4" s="15"/>
      <c r="N4" s="15"/>
      <c r="O4" s="15"/>
      <c r="P4" s="15"/>
      <c r="Q4" s="15"/>
      <c r="R4" s="15"/>
    </row>
    <row r="5" spans="1:18" ht="25.5" customHeight="1">
      <c r="E5" s="27" t="s">
        <v>386</v>
      </c>
      <c r="F5" s="27"/>
      <c r="G5" s="27"/>
      <c r="H5" s="27"/>
      <c r="I5" s="27"/>
      <c r="J5" s="27"/>
      <c r="K5" s="27"/>
      <c r="L5" s="27"/>
      <c r="M5" s="27"/>
      <c r="N5" s="27"/>
      <c r="O5" s="27"/>
      <c r="P5" s="27"/>
      <c r="Q5" s="27"/>
      <c r="R5" s="27"/>
    </row>
    <row r="6" spans="1:18" s="18" customFormat="1" ht="150" customHeight="1">
      <c r="B6" s="19" t="s">
        <v>6</v>
      </c>
      <c r="C6" s="19" t="s">
        <v>7</v>
      </c>
      <c r="D6" s="19" t="s">
        <v>8</v>
      </c>
      <c r="E6" s="28" t="s">
        <v>387</v>
      </c>
      <c r="F6" s="28" t="s">
        <v>388</v>
      </c>
    </row>
    <row r="7" spans="1:18">
      <c r="A7" s="21" t="s">
        <v>371</v>
      </c>
      <c r="B7" s="22">
        <v>13</v>
      </c>
      <c r="C7" s="22">
        <v>4</v>
      </c>
      <c r="D7" s="23">
        <v>0.30769999999999997</v>
      </c>
      <c r="E7" s="22">
        <v>1</v>
      </c>
      <c r="F7" s="22">
        <v>3</v>
      </c>
    </row>
    <row r="8" spans="1:18" s="20" customFormat="1">
      <c r="A8" s="24" t="s">
        <v>372</v>
      </c>
      <c r="B8" s="25">
        <v>1108</v>
      </c>
      <c r="C8" s="25">
        <v>387</v>
      </c>
      <c r="D8" s="26">
        <v>0.3493</v>
      </c>
      <c r="E8" s="25">
        <v>193</v>
      </c>
      <c r="F8" s="25">
        <v>162</v>
      </c>
    </row>
    <row r="9" spans="1:18" s="20" customFormat="1">
      <c r="A9" s="24" t="s">
        <v>373</v>
      </c>
      <c r="B9" s="25">
        <v>1014</v>
      </c>
      <c r="C9" s="25">
        <v>285</v>
      </c>
      <c r="D9" s="26">
        <v>0.28110000000000002</v>
      </c>
      <c r="E9" s="25">
        <v>114</v>
      </c>
      <c r="F9" s="25">
        <v>149</v>
      </c>
    </row>
    <row r="10" spans="1:18" s="20" customFormat="1">
      <c r="A10" s="24" t="s">
        <v>374</v>
      </c>
      <c r="B10" s="25">
        <v>13</v>
      </c>
      <c r="C10" s="25">
        <v>4</v>
      </c>
      <c r="D10" s="26">
        <v>0.30769999999999997</v>
      </c>
      <c r="E10" s="25">
        <v>2</v>
      </c>
      <c r="F10" s="25">
        <v>1</v>
      </c>
    </row>
    <row r="11" spans="1:18" s="20" customFormat="1">
      <c r="A11" s="24" t="s">
        <v>375</v>
      </c>
      <c r="B11" s="25">
        <v>714</v>
      </c>
      <c r="C11" s="25">
        <v>244</v>
      </c>
      <c r="D11" s="26">
        <v>0.3417</v>
      </c>
      <c r="E11" s="25">
        <v>59</v>
      </c>
      <c r="F11" s="25">
        <v>155</v>
      </c>
    </row>
    <row r="12" spans="1:18" s="20" customFormat="1">
      <c r="A12" s="24" t="s">
        <v>376</v>
      </c>
      <c r="B12" s="25">
        <v>46</v>
      </c>
      <c r="C12" s="25">
        <v>11</v>
      </c>
      <c r="D12" s="26">
        <v>0.23910000000000001</v>
      </c>
      <c r="E12" s="25">
        <v>7</v>
      </c>
      <c r="F12" s="25">
        <v>4</v>
      </c>
    </row>
    <row r="13" spans="1:18" s="20" customFormat="1">
      <c r="A13" s="24" t="s">
        <v>377</v>
      </c>
      <c r="B13" s="25">
        <v>829</v>
      </c>
      <c r="C13" s="25">
        <v>301</v>
      </c>
      <c r="D13" s="26">
        <v>0.36309999999999998</v>
      </c>
      <c r="E13" s="25">
        <v>119</v>
      </c>
      <c r="F13" s="25">
        <v>167</v>
      </c>
    </row>
    <row r="14" spans="1:18" s="20" customFormat="1">
      <c r="A14" s="24" t="s">
        <v>378</v>
      </c>
      <c r="B14" s="25">
        <v>886</v>
      </c>
      <c r="C14" s="25">
        <v>317</v>
      </c>
      <c r="D14" s="26">
        <v>0.35780000000000001</v>
      </c>
      <c r="E14" s="25">
        <v>156</v>
      </c>
      <c r="F14" s="25">
        <v>134</v>
      </c>
    </row>
    <row r="15" spans="1:18" s="20" customFormat="1">
      <c r="A15" s="24" t="s">
        <v>103</v>
      </c>
      <c r="B15" s="25">
        <v>758</v>
      </c>
      <c r="C15" s="25">
        <v>294</v>
      </c>
      <c r="D15" s="26">
        <v>0.38790000000000002</v>
      </c>
      <c r="E15" s="25">
        <v>135</v>
      </c>
      <c r="F15" s="25">
        <v>133</v>
      </c>
    </row>
    <row r="16" spans="1:18" s="20" customFormat="1">
      <c r="A16" s="24" t="s">
        <v>379</v>
      </c>
      <c r="B16" s="25">
        <v>694</v>
      </c>
      <c r="C16" s="25">
        <v>195</v>
      </c>
      <c r="D16" s="26">
        <v>0.28100000000000003</v>
      </c>
      <c r="E16" s="25">
        <v>98</v>
      </c>
      <c r="F16" s="25">
        <v>84</v>
      </c>
    </row>
    <row r="17" spans="1:6" s="20" customFormat="1">
      <c r="A17" s="24" t="s">
        <v>380</v>
      </c>
      <c r="B17" s="25">
        <v>1158</v>
      </c>
      <c r="C17" s="25">
        <v>279</v>
      </c>
      <c r="D17" s="26">
        <v>0.2409</v>
      </c>
      <c r="E17" s="25">
        <v>79</v>
      </c>
      <c r="F17" s="25">
        <v>172</v>
      </c>
    </row>
    <row r="18" spans="1:6" s="20" customFormat="1">
      <c r="A18" s="24" t="s">
        <v>381</v>
      </c>
      <c r="B18" s="25">
        <v>527</v>
      </c>
      <c r="C18" s="25">
        <v>147</v>
      </c>
      <c r="D18" s="26">
        <v>0.27889999999999998</v>
      </c>
      <c r="E18" s="25">
        <v>44</v>
      </c>
      <c r="F18" s="25">
        <v>78</v>
      </c>
    </row>
    <row r="19" spans="1:6" s="29" customFormat="1" ht="34.5" customHeight="1">
      <c r="A19" s="32" t="s">
        <v>171</v>
      </c>
      <c r="B19" s="30">
        <f>SUM(B7:B18)</f>
        <v>7760</v>
      </c>
      <c r="C19" s="30">
        <f>SUM(C7:C18)</f>
        <v>2468</v>
      </c>
      <c r="D19" s="31">
        <f>C19/B19</f>
        <v>0.31804123711340204</v>
      </c>
      <c r="E19" s="30">
        <f>SUM(E7:E18)</f>
        <v>1007</v>
      </c>
      <c r="F19" s="30">
        <f>SUM(F7:F18)</f>
        <v>1242</v>
      </c>
    </row>
    <row r="20" spans="1:6" s="20" customFormat="1">
      <c r="A20" s="24" t="s">
        <v>152</v>
      </c>
      <c r="B20" s="25">
        <v>333</v>
      </c>
      <c r="C20" s="25">
        <v>111</v>
      </c>
      <c r="D20" s="26">
        <v>0.33329999999999999</v>
      </c>
      <c r="E20" s="25">
        <v>39</v>
      </c>
      <c r="F20" s="25">
        <v>54</v>
      </c>
    </row>
    <row r="21" spans="1:6" s="20" customFormat="1">
      <c r="A21" s="24" t="s">
        <v>155</v>
      </c>
      <c r="B21" s="25">
        <v>105</v>
      </c>
      <c r="C21" s="25">
        <v>33</v>
      </c>
      <c r="D21" s="26">
        <v>0.31430000000000002</v>
      </c>
      <c r="E21" s="25">
        <v>12</v>
      </c>
      <c r="F21" s="25">
        <v>17</v>
      </c>
    </row>
    <row r="22" spans="1:6" s="29" customFormat="1" ht="34.5" customHeight="1">
      <c r="A22" s="32" t="s">
        <v>174</v>
      </c>
      <c r="B22" s="30">
        <f>SUM(B20:B21)</f>
        <v>438</v>
      </c>
      <c r="C22" s="30">
        <f>SUM(C20:C21)</f>
        <v>144</v>
      </c>
      <c r="D22" s="31">
        <f>C22/B22</f>
        <v>0.32876712328767121</v>
      </c>
      <c r="E22" s="30">
        <f>SUM(E20:E21)</f>
        <v>51</v>
      </c>
      <c r="F22" s="30">
        <f>SUM(F20:F21)</f>
        <v>71</v>
      </c>
    </row>
    <row r="23" spans="1:6" s="29" customFormat="1" ht="34.5" customHeight="1">
      <c r="A23" s="32" t="s">
        <v>17</v>
      </c>
      <c r="B23" s="30">
        <f>SUM(, B19, B22)</f>
        <v>8198</v>
      </c>
      <c r="C23" s="30">
        <f>SUM(, C19, C22)</f>
        <v>2612</v>
      </c>
      <c r="D23" s="31">
        <f>C23/B23</f>
        <v>0.31861429616979753</v>
      </c>
      <c r="E23" s="30">
        <f>SUM(, E19, E22)</f>
        <v>1058</v>
      </c>
      <c r="F23" s="30">
        <f>SUM(, F19, F22)</f>
        <v>1313</v>
      </c>
    </row>
    <row r="24" spans="1:6" s="20" customFormat="1">
      <c r="A24" s="24" t="s">
        <v>18</v>
      </c>
      <c r="B24" s="24">
        <f>SUM(, B23)</f>
        <v>8198</v>
      </c>
      <c r="C24" s="24">
        <f>SUM(, C23)</f>
        <v>2612</v>
      </c>
      <c r="D24" s="33">
        <f>C24/B24</f>
        <v>0.31861429616979753</v>
      </c>
      <c r="E24" s="24">
        <f>SUM(, E23)</f>
        <v>1058</v>
      </c>
      <c r="F24" s="24">
        <f>SUM(, F23)</f>
        <v>1313</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19" max="16383" man="1"/>
    <brk id="22" max="16383" man="1"/>
    <brk id="23" max="16383" man="1"/>
    <brk id="24"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A9EF-ABDC-4192-B953-5D56783F5296}">
  <sheetPr codeName="Sheet5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386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368E-AA4B-490E-9363-13C58DDA2A57}">
  <sheetPr>
    <tabColor rgb="FFFFFF00"/>
  </sheetPr>
  <dimension ref="A1:R3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406</v>
      </c>
      <c r="F4" s="15"/>
      <c r="G4" s="15"/>
      <c r="H4" s="15"/>
      <c r="I4" s="15"/>
      <c r="J4" s="15"/>
      <c r="K4" s="15"/>
      <c r="L4" s="15"/>
      <c r="M4" s="15"/>
      <c r="N4" s="15"/>
      <c r="O4" s="15"/>
      <c r="P4" s="15"/>
      <c r="Q4" s="15"/>
      <c r="R4" s="15"/>
    </row>
    <row r="5" spans="1:18" ht="25.5" customHeight="1">
      <c r="E5" s="27" t="s">
        <v>406</v>
      </c>
      <c r="F5" s="27"/>
      <c r="G5" s="27"/>
      <c r="H5" s="27"/>
      <c r="I5" s="27"/>
      <c r="J5" s="27"/>
      <c r="K5" s="27"/>
      <c r="L5" s="27"/>
      <c r="M5" s="27"/>
      <c r="N5" s="27"/>
      <c r="O5" s="27"/>
      <c r="P5" s="27"/>
      <c r="Q5" s="27"/>
      <c r="R5" s="27"/>
    </row>
    <row r="6" spans="1:18" s="18" customFormat="1" ht="150" customHeight="1">
      <c r="B6" s="19" t="s">
        <v>6</v>
      </c>
      <c r="C6" s="19" t="s">
        <v>7</v>
      </c>
      <c r="D6" s="19" t="s">
        <v>8</v>
      </c>
      <c r="E6" s="28" t="s">
        <v>407</v>
      </c>
      <c r="F6" s="28" t="s">
        <v>408</v>
      </c>
    </row>
    <row r="7" spans="1:18">
      <c r="A7" s="21" t="s">
        <v>389</v>
      </c>
      <c r="B7" s="22">
        <v>454</v>
      </c>
      <c r="C7" s="22">
        <v>20</v>
      </c>
      <c r="D7" s="23">
        <v>4.41E-2</v>
      </c>
      <c r="E7" s="22">
        <v>14</v>
      </c>
      <c r="F7" s="22">
        <v>6</v>
      </c>
    </row>
    <row r="8" spans="1:18" s="20" customFormat="1">
      <c r="A8" s="24" t="s">
        <v>390</v>
      </c>
      <c r="B8" s="25">
        <v>775</v>
      </c>
      <c r="C8" s="25">
        <v>170</v>
      </c>
      <c r="D8" s="26">
        <v>0.21940000000000001</v>
      </c>
      <c r="E8" s="25">
        <v>132</v>
      </c>
      <c r="F8" s="25">
        <v>34</v>
      </c>
    </row>
    <row r="9" spans="1:18" s="20" customFormat="1">
      <c r="A9" s="24" t="s">
        <v>391</v>
      </c>
      <c r="B9" s="25">
        <v>98</v>
      </c>
      <c r="C9" s="25">
        <v>17</v>
      </c>
      <c r="D9" s="26">
        <v>0.17349999999999999</v>
      </c>
      <c r="E9" s="25">
        <v>10</v>
      </c>
      <c r="F9" s="25">
        <v>7</v>
      </c>
    </row>
    <row r="10" spans="1:18" s="20" customFormat="1">
      <c r="A10" s="24" t="s">
        <v>392</v>
      </c>
      <c r="B10" s="25">
        <v>1031</v>
      </c>
      <c r="C10" s="25">
        <v>94</v>
      </c>
      <c r="D10" s="26">
        <v>9.1200000000000003E-2</v>
      </c>
      <c r="E10" s="25">
        <v>79</v>
      </c>
      <c r="F10" s="25">
        <v>14</v>
      </c>
    </row>
    <row r="11" spans="1:18" s="20" customFormat="1">
      <c r="A11" s="24" t="s">
        <v>393</v>
      </c>
      <c r="B11" s="25">
        <v>820</v>
      </c>
      <c r="C11" s="25">
        <v>182</v>
      </c>
      <c r="D11" s="26">
        <v>0.222</v>
      </c>
      <c r="E11" s="25">
        <v>153</v>
      </c>
      <c r="F11" s="25">
        <v>28</v>
      </c>
    </row>
    <row r="12" spans="1:18" s="20" customFormat="1">
      <c r="A12" s="24" t="s">
        <v>394</v>
      </c>
      <c r="B12" s="25">
        <v>810</v>
      </c>
      <c r="C12" s="25">
        <v>100</v>
      </c>
      <c r="D12" s="26">
        <v>0.1235</v>
      </c>
      <c r="E12" s="25">
        <v>71</v>
      </c>
      <c r="F12" s="25">
        <v>28</v>
      </c>
    </row>
    <row r="13" spans="1:18" s="20" customFormat="1">
      <c r="A13" s="24" t="s">
        <v>341</v>
      </c>
      <c r="B13" s="25">
        <v>925</v>
      </c>
      <c r="C13" s="25">
        <v>93</v>
      </c>
      <c r="D13" s="26">
        <v>0.10050000000000001</v>
      </c>
      <c r="E13" s="25">
        <v>66</v>
      </c>
      <c r="F13" s="25">
        <v>26</v>
      </c>
    </row>
    <row r="14" spans="1:18" s="20" customFormat="1">
      <c r="A14" s="24" t="s">
        <v>395</v>
      </c>
      <c r="B14" s="25">
        <v>1003</v>
      </c>
      <c r="C14" s="25">
        <v>194</v>
      </c>
      <c r="D14" s="26">
        <v>0.19339999999999999</v>
      </c>
      <c r="E14" s="25">
        <v>134</v>
      </c>
      <c r="F14" s="25">
        <v>55</v>
      </c>
    </row>
    <row r="15" spans="1:18" s="20" customFormat="1">
      <c r="A15" s="24" t="s">
        <v>396</v>
      </c>
      <c r="B15" s="25">
        <v>641</v>
      </c>
      <c r="C15" s="25">
        <v>43</v>
      </c>
      <c r="D15" s="26">
        <v>6.7100000000000007E-2</v>
      </c>
      <c r="E15" s="25">
        <v>28</v>
      </c>
      <c r="F15" s="25">
        <v>14</v>
      </c>
    </row>
    <row r="16" spans="1:18" s="20" customFormat="1">
      <c r="A16" s="24" t="s">
        <v>397</v>
      </c>
      <c r="B16" s="25">
        <v>691</v>
      </c>
      <c r="C16" s="25">
        <v>68</v>
      </c>
      <c r="D16" s="26">
        <v>9.8400000000000001E-2</v>
      </c>
      <c r="E16" s="25">
        <v>52</v>
      </c>
      <c r="F16" s="25">
        <v>16</v>
      </c>
    </row>
    <row r="17" spans="1:6" s="20" customFormat="1">
      <c r="A17" s="24" t="s">
        <v>398</v>
      </c>
      <c r="B17" s="25">
        <v>717</v>
      </c>
      <c r="C17" s="25">
        <v>79</v>
      </c>
      <c r="D17" s="26">
        <v>0.11020000000000001</v>
      </c>
      <c r="E17" s="25">
        <v>61</v>
      </c>
      <c r="F17" s="25">
        <v>16</v>
      </c>
    </row>
    <row r="18" spans="1:6" s="20" customFormat="1">
      <c r="A18" s="24" t="s">
        <v>399</v>
      </c>
      <c r="B18" s="25">
        <v>1098</v>
      </c>
      <c r="C18" s="25">
        <v>186</v>
      </c>
      <c r="D18" s="26">
        <v>0.1694</v>
      </c>
      <c r="E18" s="25">
        <v>141</v>
      </c>
      <c r="F18" s="25">
        <v>37</v>
      </c>
    </row>
    <row r="19" spans="1:6" s="20" customFormat="1">
      <c r="A19" s="24" t="s">
        <v>400</v>
      </c>
      <c r="B19" s="25">
        <v>484</v>
      </c>
      <c r="C19" s="25">
        <v>55</v>
      </c>
      <c r="D19" s="26">
        <v>0.11360000000000001</v>
      </c>
      <c r="E19" s="25">
        <v>40</v>
      </c>
      <c r="F19" s="25">
        <v>15</v>
      </c>
    </row>
    <row r="20" spans="1:6" s="20" customFormat="1">
      <c r="A20" s="24" t="s">
        <v>325</v>
      </c>
      <c r="B20" s="25">
        <v>1006</v>
      </c>
      <c r="C20" s="25">
        <v>81</v>
      </c>
      <c r="D20" s="26">
        <v>8.0500000000000002E-2</v>
      </c>
      <c r="E20" s="25">
        <v>46</v>
      </c>
      <c r="F20" s="25">
        <v>35</v>
      </c>
    </row>
    <row r="21" spans="1:6" s="20" customFormat="1">
      <c r="A21" s="24" t="s">
        <v>401</v>
      </c>
      <c r="B21" s="25">
        <v>989</v>
      </c>
      <c r="C21" s="25">
        <v>229</v>
      </c>
      <c r="D21" s="26">
        <v>0.23150000000000001</v>
      </c>
      <c r="E21" s="25">
        <v>192</v>
      </c>
      <c r="F21" s="25">
        <v>26</v>
      </c>
    </row>
    <row r="22" spans="1:6" s="20" customFormat="1">
      <c r="A22" s="24" t="s">
        <v>342</v>
      </c>
      <c r="B22" s="25">
        <v>789</v>
      </c>
      <c r="C22" s="25">
        <v>71</v>
      </c>
      <c r="D22" s="26">
        <v>0.09</v>
      </c>
      <c r="E22" s="25">
        <v>42</v>
      </c>
      <c r="F22" s="25">
        <v>28</v>
      </c>
    </row>
    <row r="23" spans="1:6" s="20" customFormat="1">
      <c r="A23" s="24" t="s">
        <v>402</v>
      </c>
      <c r="B23" s="25">
        <v>687</v>
      </c>
      <c r="C23" s="25">
        <v>64</v>
      </c>
      <c r="D23" s="26">
        <v>9.3200000000000005E-2</v>
      </c>
      <c r="E23" s="25">
        <v>41</v>
      </c>
      <c r="F23" s="25">
        <v>23</v>
      </c>
    </row>
    <row r="24" spans="1:6" s="20" customFormat="1">
      <c r="A24" s="24" t="s">
        <v>403</v>
      </c>
      <c r="B24" s="25">
        <v>909</v>
      </c>
      <c r="C24" s="25">
        <v>164</v>
      </c>
      <c r="D24" s="26">
        <v>0.1804</v>
      </c>
      <c r="E24" s="25">
        <v>138</v>
      </c>
      <c r="F24" s="25">
        <v>24</v>
      </c>
    </row>
    <row r="25" spans="1:6" s="20" customFormat="1">
      <c r="A25" s="24" t="s">
        <v>330</v>
      </c>
      <c r="B25" s="25">
        <v>1127</v>
      </c>
      <c r="C25" s="25">
        <v>143</v>
      </c>
      <c r="D25" s="26">
        <v>0.12690000000000001</v>
      </c>
      <c r="E25" s="25">
        <v>118</v>
      </c>
      <c r="F25" s="25">
        <v>23</v>
      </c>
    </row>
    <row r="26" spans="1:6" s="20" customFormat="1">
      <c r="A26" s="24" t="s">
        <v>404</v>
      </c>
      <c r="B26" s="25">
        <v>954</v>
      </c>
      <c r="C26" s="25">
        <v>156</v>
      </c>
      <c r="D26" s="26">
        <v>0.16350000000000001</v>
      </c>
      <c r="E26" s="25">
        <v>128</v>
      </c>
      <c r="F26" s="25">
        <v>24</v>
      </c>
    </row>
    <row r="27" spans="1:6" s="29" customFormat="1" ht="34.5" customHeight="1">
      <c r="A27" s="32" t="s">
        <v>172</v>
      </c>
      <c r="B27" s="30">
        <f>SUM(B7:B26)</f>
        <v>16008</v>
      </c>
      <c r="C27" s="30">
        <f>SUM(C7:C26)</f>
        <v>2209</v>
      </c>
      <c r="D27" s="31">
        <f>C27/B27</f>
        <v>0.13799350324837581</v>
      </c>
      <c r="E27" s="30">
        <f>SUM(E7:E26)</f>
        <v>1686</v>
      </c>
      <c r="F27" s="30">
        <f>SUM(F7:F26)</f>
        <v>479</v>
      </c>
    </row>
    <row r="28" spans="1:6" s="20" customFormat="1">
      <c r="A28" s="24" t="s">
        <v>405</v>
      </c>
      <c r="B28" s="25">
        <v>146</v>
      </c>
      <c r="C28" s="25">
        <v>18</v>
      </c>
      <c r="D28" s="26">
        <v>0.12330000000000001</v>
      </c>
      <c r="E28" s="25">
        <v>15</v>
      </c>
      <c r="F28" s="25">
        <v>1</v>
      </c>
    </row>
    <row r="29" spans="1:6" s="29" customFormat="1" ht="34.5" customHeight="1">
      <c r="A29" s="32" t="s">
        <v>175</v>
      </c>
      <c r="B29" s="30">
        <f>SUM(B28:B28)</f>
        <v>146</v>
      </c>
      <c r="C29" s="30">
        <f>SUM(C28:C28)</f>
        <v>18</v>
      </c>
      <c r="D29" s="31">
        <f>C29/B29</f>
        <v>0.12328767123287671</v>
      </c>
      <c r="E29" s="30">
        <f>SUM(E28:E28)</f>
        <v>15</v>
      </c>
      <c r="F29" s="30">
        <f>SUM(F28:F28)</f>
        <v>1</v>
      </c>
    </row>
    <row r="30" spans="1:6" s="29" customFormat="1" ht="34.5" customHeight="1">
      <c r="A30" s="32" t="s">
        <v>17</v>
      </c>
      <c r="B30" s="30">
        <f>SUM(, B27, B29)</f>
        <v>16154</v>
      </c>
      <c r="C30" s="30">
        <f>SUM(, C27, C29)</f>
        <v>2227</v>
      </c>
      <c r="D30" s="31">
        <f>C30/B30</f>
        <v>0.13786059180388757</v>
      </c>
      <c r="E30" s="30">
        <f>SUM(, E27, E29)</f>
        <v>1701</v>
      </c>
      <c r="F30" s="30">
        <f>SUM(, F27, F29)</f>
        <v>480</v>
      </c>
    </row>
    <row r="31" spans="1:6" s="20" customFormat="1">
      <c r="A31" s="24" t="s">
        <v>18</v>
      </c>
      <c r="B31" s="24">
        <f>SUM(, B30)</f>
        <v>16154</v>
      </c>
      <c r="C31" s="24">
        <f>SUM(, C30)</f>
        <v>2227</v>
      </c>
      <c r="D31" s="33">
        <f>C31/B31</f>
        <v>0.13786059180388757</v>
      </c>
      <c r="E31" s="24">
        <f>SUM(, E30)</f>
        <v>1701</v>
      </c>
      <c r="F31" s="24">
        <f>SUM(, F30)</f>
        <v>480</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27" max="16383" man="1"/>
    <brk id="29" max="16383" man="1"/>
    <brk id="30" max="16383" man="1"/>
    <brk id="31"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66889-75FD-4619-8976-C846D57BCBAA}">
  <sheetPr codeName="Sheet5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406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2D967-D185-4571-87CE-F9384FA9FA7A}">
  <sheetPr>
    <tabColor rgb="FF0000FF"/>
  </sheetPr>
  <dimension ref="A1:U3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409</v>
      </c>
      <c r="F4" s="15"/>
      <c r="G4" s="15"/>
      <c r="H4" s="15"/>
      <c r="I4" s="15"/>
      <c r="J4" s="15"/>
      <c r="K4" s="15"/>
      <c r="L4" s="15"/>
      <c r="M4" s="15"/>
      <c r="N4" s="15"/>
      <c r="O4" s="15"/>
      <c r="P4" s="15"/>
      <c r="Q4" s="15"/>
      <c r="R4" s="15"/>
      <c r="S4" s="15"/>
      <c r="T4" s="15"/>
      <c r="U4" s="15"/>
    </row>
    <row r="5" spans="1:21" ht="25.5" customHeight="1">
      <c r="E5" s="27" t="s">
        <v>409</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410</v>
      </c>
      <c r="F6" s="28" t="s">
        <v>411</v>
      </c>
      <c r="G6" s="28" t="s">
        <v>412</v>
      </c>
      <c r="H6" s="28" t="s">
        <v>413</v>
      </c>
      <c r="I6" s="28" t="s">
        <v>414</v>
      </c>
    </row>
    <row r="7" spans="1:21">
      <c r="A7" s="21" t="s">
        <v>389</v>
      </c>
      <c r="B7" s="22">
        <v>454</v>
      </c>
      <c r="C7" s="22">
        <v>20</v>
      </c>
      <c r="D7" s="23">
        <v>4.41E-2</v>
      </c>
      <c r="E7" s="22">
        <v>10</v>
      </c>
      <c r="F7" s="22">
        <v>11</v>
      </c>
      <c r="G7" s="22">
        <v>9</v>
      </c>
      <c r="H7" s="22">
        <v>6</v>
      </c>
      <c r="I7" s="22">
        <v>13</v>
      </c>
    </row>
    <row r="8" spans="1:21" s="20" customFormat="1">
      <c r="A8" s="24" t="s">
        <v>390</v>
      </c>
      <c r="B8" s="25">
        <v>775</v>
      </c>
      <c r="C8" s="25">
        <v>170</v>
      </c>
      <c r="D8" s="26">
        <v>0.21940000000000001</v>
      </c>
      <c r="E8" s="25">
        <v>75</v>
      </c>
      <c r="F8" s="25">
        <v>130</v>
      </c>
      <c r="G8" s="25">
        <v>76</v>
      </c>
      <c r="H8" s="25">
        <v>67</v>
      </c>
      <c r="I8" s="25">
        <v>81</v>
      </c>
    </row>
    <row r="9" spans="1:21" s="20" customFormat="1">
      <c r="A9" s="24" t="s">
        <v>391</v>
      </c>
      <c r="B9" s="25">
        <v>98</v>
      </c>
      <c r="C9" s="25">
        <v>17</v>
      </c>
      <c r="D9" s="26">
        <v>0.17349999999999999</v>
      </c>
      <c r="E9" s="25">
        <v>13</v>
      </c>
      <c r="F9" s="25">
        <v>10</v>
      </c>
      <c r="G9" s="25">
        <v>5</v>
      </c>
      <c r="H9" s="25">
        <v>7</v>
      </c>
      <c r="I9" s="25">
        <v>13</v>
      </c>
    </row>
    <row r="10" spans="1:21" s="20" customFormat="1">
      <c r="A10" s="24" t="s">
        <v>392</v>
      </c>
      <c r="B10" s="25">
        <v>1031</v>
      </c>
      <c r="C10" s="25">
        <v>94</v>
      </c>
      <c r="D10" s="26">
        <v>9.1200000000000003E-2</v>
      </c>
      <c r="E10" s="25">
        <v>50</v>
      </c>
      <c r="F10" s="25">
        <v>72</v>
      </c>
      <c r="G10" s="25">
        <v>38</v>
      </c>
      <c r="H10" s="25">
        <v>28</v>
      </c>
      <c r="I10" s="25">
        <v>52</v>
      </c>
    </row>
    <row r="11" spans="1:21" s="20" customFormat="1">
      <c r="A11" s="24" t="s">
        <v>393</v>
      </c>
      <c r="B11" s="25">
        <v>820</v>
      </c>
      <c r="C11" s="25">
        <v>182</v>
      </c>
      <c r="D11" s="26">
        <v>0.222</v>
      </c>
      <c r="E11" s="25">
        <v>97</v>
      </c>
      <c r="F11" s="25">
        <v>118</v>
      </c>
      <c r="G11" s="25">
        <v>72</v>
      </c>
      <c r="H11" s="25">
        <v>45</v>
      </c>
      <c r="I11" s="25">
        <v>87</v>
      </c>
    </row>
    <row r="12" spans="1:21" s="20" customFormat="1">
      <c r="A12" s="24" t="s">
        <v>394</v>
      </c>
      <c r="B12" s="25">
        <v>810</v>
      </c>
      <c r="C12" s="25">
        <v>100</v>
      </c>
      <c r="D12" s="26">
        <v>0.1235</v>
      </c>
      <c r="E12" s="25">
        <v>40</v>
      </c>
      <c r="F12" s="25">
        <v>72</v>
      </c>
      <c r="G12" s="25">
        <v>48</v>
      </c>
      <c r="H12" s="25">
        <v>37</v>
      </c>
      <c r="I12" s="25">
        <v>47</v>
      </c>
    </row>
    <row r="13" spans="1:21" s="20" customFormat="1">
      <c r="A13" s="24" t="s">
        <v>341</v>
      </c>
      <c r="B13" s="25">
        <v>925</v>
      </c>
      <c r="C13" s="25">
        <v>93</v>
      </c>
      <c r="D13" s="26">
        <v>0.10050000000000001</v>
      </c>
      <c r="E13" s="25">
        <v>42</v>
      </c>
      <c r="F13" s="25">
        <v>48</v>
      </c>
      <c r="G13" s="25">
        <v>37</v>
      </c>
      <c r="H13" s="25">
        <v>25</v>
      </c>
      <c r="I13" s="25">
        <v>50</v>
      </c>
    </row>
    <row r="14" spans="1:21" s="20" customFormat="1">
      <c r="A14" s="24" t="s">
        <v>395</v>
      </c>
      <c r="B14" s="25">
        <v>1003</v>
      </c>
      <c r="C14" s="25">
        <v>194</v>
      </c>
      <c r="D14" s="26">
        <v>0.19339999999999999</v>
      </c>
      <c r="E14" s="25">
        <v>74</v>
      </c>
      <c r="F14" s="25">
        <v>139</v>
      </c>
      <c r="G14" s="25">
        <v>85</v>
      </c>
      <c r="H14" s="25">
        <v>55</v>
      </c>
      <c r="I14" s="25">
        <v>109</v>
      </c>
    </row>
    <row r="15" spans="1:21" s="20" customFormat="1">
      <c r="A15" s="24" t="s">
        <v>396</v>
      </c>
      <c r="B15" s="25">
        <v>641</v>
      </c>
      <c r="C15" s="25">
        <v>43</v>
      </c>
      <c r="D15" s="26">
        <v>6.7100000000000007E-2</v>
      </c>
      <c r="E15" s="25">
        <v>22</v>
      </c>
      <c r="F15" s="25">
        <v>31</v>
      </c>
      <c r="G15" s="25">
        <v>15</v>
      </c>
      <c r="H15" s="25">
        <v>15</v>
      </c>
      <c r="I15" s="25">
        <v>22</v>
      </c>
    </row>
    <row r="16" spans="1:21" s="20" customFormat="1">
      <c r="A16" s="24" t="s">
        <v>397</v>
      </c>
      <c r="B16" s="25">
        <v>691</v>
      </c>
      <c r="C16" s="25">
        <v>68</v>
      </c>
      <c r="D16" s="26">
        <v>9.8400000000000001E-2</v>
      </c>
      <c r="E16" s="25">
        <v>31</v>
      </c>
      <c r="F16" s="25">
        <v>44</v>
      </c>
      <c r="G16" s="25">
        <v>33</v>
      </c>
      <c r="H16" s="25">
        <v>22</v>
      </c>
      <c r="I16" s="25">
        <v>29</v>
      </c>
    </row>
    <row r="17" spans="1:9" s="20" customFormat="1">
      <c r="A17" s="24" t="s">
        <v>398</v>
      </c>
      <c r="B17" s="25">
        <v>717</v>
      </c>
      <c r="C17" s="25">
        <v>79</v>
      </c>
      <c r="D17" s="26">
        <v>0.11020000000000001</v>
      </c>
      <c r="E17" s="25">
        <v>41</v>
      </c>
      <c r="F17" s="25">
        <v>48</v>
      </c>
      <c r="G17" s="25">
        <v>35</v>
      </c>
      <c r="H17" s="25">
        <v>26</v>
      </c>
      <c r="I17" s="25">
        <v>47</v>
      </c>
    </row>
    <row r="18" spans="1:9" s="20" customFormat="1">
      <c r="A18" s="24" t="s">
        <v>399</v>
      </c>
      <c r="B18" s="25">
        <v>1098</v>
      </c>
      <c r="C18" s="25">
        <v>186</v>
      </c>
      <c r="D18" s="26">
        <v>0.1694</v>
      </c>
      <c r="E18" s="25">
        <v>93</v>
      </c>
      <c r="F18" s="25">
        <v>135</v>
      </c>
      <c r="G18" s="25">
        <v>73</v>
      </c>
      <c r="H18" s="25">
        <v>48</v>
      </c>
      <c r="I18" s="25">
        <v>95</v>
      </c>
    </row>
    <row r="19" spans="1:9" s="20" customFormat="1">
      <c r="A19" s="24" t="s">
        <v>400</v>
      </c>
      <c r="B19" s="25">
        <v>484</v>
      </c>
      <c r="C19" s="25">
        <v>55</v>
      </c>
      <c r="D19" s="26">
        <v>0.11360000000000001</v>
      </c>
      <c r="E19" s="25">
        <v>26</v>
      </c>
      <c r="F19" s="25">
        <v>40</v>
      </c>
      <c r="G19" s="25">
        <v>33</v>
      </c>
      <c r="H19" s="25">
        <v>13</v>
      </c>
      <c r="I19" s="25">
        <v>30</v>
      </c>
    </row>
    <row r="20" spans="1:9" s="20" customFormat="1">
      <c r="A20" s="24" t="s">
        <v>325</v>
      </c>
      <c r="B20" s="25">
        <v>1006</v>
      </c>
      <c r="C20" s="25">
        <v>81</v>
      </c>
      <c r="D20" s="26">
        <v>8.0500000000000002E-2</v>
      </c>
      <c r="E20" s="25">
        <v>32</v>
      </c>
      <c r="F20" s="25">
        <v>54</v>
      </c>
      <c r="G20" s="25">
        <v>45</v>
      </c>
      <c r="H20" s="25">
        <v>21</v>
      </c>
      <c r="I20" s="25">
        <v>43</v>
      </c>
    </row>
    <row r="21" spans="1:9" s="20" customFormat="1">
      <c r="A21" s="24" t="s">
        <v>401</v>
      </c>
      <c r="B21" s="25">
        <v>989</v>
      </c>
      <c r="C21" s="25">
        <v>229</v>
      </c>
      <c r="D21" s="26">
        <v>0.23150000000000001</v>
      </c>
      <c r="E21" s="25">
        <v>123</v>
      </c>
      <c r="F21" s="25">
        <v>158</v>
      </c>
      <c r="G21" s="25">
        <v>78</v>
      </c>
      <c r="H21" s="25">
        <v>46</v>
      </c>
      <c r="I21" s="25">
        <v>131</v>
      </c>
    </row>
    <row r="22" spans="1:9" s="20" customFormat="1">
      <c r="A22" s="24" t="s">
        <v>342</v>
      </c>
      <c r="B22" s="25">
        <v>789</v>
      </c>
      <c r="C22" s="25">
        <v>71</v>
      </c>
      <c r="D22" s="26">
        <v>0.09</v>
      </c>
      <c r="E22" s="25">
        <v>36</v>
      </c>
      <c r="F22" s="25">
        <v>46</v>
      </c>
      <c r="G22" s="25">
        <v>29</v>
      </c>
      <c r="H22" s="25">
        <v>14</v>
      </c>
      <c r="I22" s="25">
        <v>38</v>
      </c>
    </row>
    <row r="23" spans="1:9" s="20" customFormat="1">
      <c r="A23" s="24" t="s">
        <v>402</v>
      </c>
      <c r="B23" s="25">
        <v>687</v>
      </c>
      <c r="C23" s="25">
        <v>64</v>
      </c>
      <c r="D23" s="26">
        <v>9.3200000000000005E-2</v>
      </c>
      <c r="E23" s="25">
        <v>24</v>
      </c>
      <c r="F23" s="25">
        <v>46</v>
      </c>
      <c r="G23" s="25">
        <v>30</v>
      </c>
      <c r="H23" s="25">
        <v>16</v>
      </c>
      <c r="I23" s="25">
        <v>30</v>
      </c>
    </row>
    <row r="24" spans="1:9" s="20" customFormat="1">
      <c r="A24" s="24" t="s">
        <v>403</v>
      </c>
      <c r="B24" s="25">
        <v>909</v>
      </c>
      <c r="C24" s="25">
        <v>164</v>
      </c>
      <c r="D24" s="26">
        <v>0.1804</v>
      </c>
      <c r="E24" s="25">
        <v>86</v>
      </c>
      <c r="F24" s="25">
        <v>110</v>
      </c>
      <c r="G24" s="25">
        <v>60</v>
      </c>
      <c r="H24" s="25">
        <v>45</v>
      </c>
      <c r="I24" s="25">
        <v>85</v>
      </c>
    </row>
    <row r="25" spans="1:9" s="20" customFormat="1">
      <c r="A25" s="24" t="s">
        <v>330</v>
      </c>
      <c r="B25" s="25">
        <v>1127</v>
      </c>
      <c r="C25" s="25">
        <v>143</v>
      </c>
      <c r="D25" s="26">
        <v>0.12690000000000001</v>
      </c>
      <c r="E25" s="25">
        <v>73</v>
      </c>
      <c r="F25" s="25">
        <v>104</v>
      </c>
      <c r="G25" s="25">
        <v>48</v>
      </c>
      <c r="H25" s="25">
        <v>33</v>
      </c>
      <c r="I25" s="25">
        <v>92</v>
      </c>
    </row>
    <row r="26" spans="1:9" s="20" customFormat="1">
      <c r="A26" s="24" t="s">
        <v>404</v>
      </c>
      <c r="B26" s="25">
        <v>954</v>
      </c>
      <c r="C26" s="25">
        <v>156</v>
      </c>
      <c r="D26" s="26">
        <v>0.16350000000000001</v>
      </c>
      <c r="E26" s="25">
        <v>60</v>
      </c>
      <c r="F26" s="25">
        <v>102</v>
      </c>
      <c r="G26" s="25">
        <v>64</v>
      </c>
      <c r="H26" s="25">
        <v>42</v>
      </c>
      <c r="I26" s="25">
        <v>71</v>
      </c>
    </row>
    <row r="27" spans="1:9" s="29" customFormat="1" ht="34.5" customHeight="1">
      <c r="A27" s="32" t="s">
        <v>172</v>
      </c>
      <c r="B27" s="30">
        <f>SUM(B7:B26)</f>
        <v>16008</v>
      </c>
      <c r="C27" s="30">
        <f>SUM(C7:C26)</f>
        <v>2209</v>
      </c>
      <c r="D27" s="31">
        <f>C27/B27</f>
        <v>0.13799350324837581</v>
      </c>
      <c r="E27" s="30">
        <f>SUM(E7:E26)</f>
        <v>1048</v>
      </c>
      <c r="F27" s="30">
        <f>SUM(F7:F26)</f>
        <v>1518</v>
      </c>
      <c r="G27" s="30">
        <f>SUM(G7:G26)</f>
        <v>913</v>
      </c>
      <c r="H27" s="30">
        <f>SUM(H7:H26)</f>
        <v>611</v>
      </c>
      <c r="I27" s="30">
        <f>SUM(I7:I26)</f>
        <v>1165</v>
      </c>
    </row>
    <row r="28" spans="1:9" s="20" customFormat="1">
      <c r="A28" s="24" t="s">
        <v>405</v>
      </c>
      <c r="B28" s="25">
        <v>146</v>
      </c>
      <c r="C28" s="25">
        <v>18</v>
      </c>
      <c r="D28" s="26">
        <v>0.12330000000000001</v>
      </c>
      <c r="E28" s="25">
        <v>8</v>
      </c>
      <c r="F28" s="25">
        <v>7</v>
      </c>
      <c r="G28" s="25">
        <v>5</v>
      </c>
      <c r="H28" s="25">
        <v>3</v>
      </c>
      <c r="I28" s="25">
        <v>6</v>
      </c>
    </row>
    <row r="29" spans="1:9" s="29" customFormat="1" ht="34.5" customHeight="1">
      <c r="A29" s="32" t="s">
        <v>175</v>
      </c>
      <c r="B29" s="30">
        <f>SUM(B28:B28)</f>
        <v>146</v>
      </c>
      <c r="C29" s="30">
        <f>SUM(C28:C28)</f>
        <v>18</v>
      </c>
      <c r="D29" s="31">
        <f>C29/B29</f>
        <v>0.12328767123287671</v>
      </c>
      <c r="E29" s="30">
        <f>SUM(E28:E28)</f>
        <v>8</v>
      </c>
      <c r="F29" s="30">
        <f>SUM(F28:F28)</f>
        <v>7</v>
      </c>
      <c r="G29" s="30">
        <f>SUM(G28:G28)</f>
        <v>5</v>
      </c>
      <c r="H29" s="30">
        <f>SUM(H28:H28)</f>
        <v>3</v>
      </c>
      <c r="I29" s="30">
        <f>SUM(I28:I28)</f>
        <v>6</v>
      </c>
    </row>
    <row r="30" spans="1:9" s="29" customFormat="1" ht="34.5" customHeight="1">
      <c r="A30" s="32" t="s">
        <v>17</v>
      </c>
      <c r="B30" s="30">
        <f>SUM(, B27, B29)</f>
        <v>16154</v>
      </c>
      <c r="C30" s="30">
        <f>SUM(, C27, C29)</f>
        <v>2227</v>
      </c>
      <c r="D30" s="31">
        <f>C30/B30</f>
        <v>0.13786059180388757</v>
      </c>
      <c r="E30" s="30">
        <f>SUM(, E27, E29)</f>
        <v>1056</v>
      </c>
      <c r="F30" s="30">
        <f>SUM(, F27, F29)</f>
        <v>1525</v>
      </c>
      <c r="G30" s="30">
        <f>SUM(, G27, G29)</f>
        <v>918</v>
      </c>
      <c r="H30" s="30">
        <f>SUM(, H27, H29)</f>
        <v>614</v>
      </c>
      <c r="I30" s="30">
        <f>SUM(, I27, I29)</f>
        <v>1171</v>
      </c>
    </row>
    <row r="31" spans="1:9" s="20" customFormat="1">
      <c r="A31" s="24" t="s">
        <v>18</v>
      </c>
      <c r="B31" s="24">
        <f>SUM(, B30)</f>
        <v>16154</v>
      </c>
      <c r="C31" s="24">
        <f>SUM(, C30)</f>
        <v>2227</v>
      </c>
      <c r="D31" s="33">
        <f>C31/B31</f>
        <v>0.13786059180388757</v>
      </c>
      <c r="E31" s="24">
        <f>SUM(, E30)</f>
        <v>1056</v>
      </c>
      <c r="F31" s="24">
        <f>SUM(, F30)</f>
        <v>1525</v>
      </c>
      <c r="G31" s="24">
        <f>SUM(, G30)</f>
        <v>918</v>
      </c>
      <c r="H31" s="24">
        <f>SUM(, H30)</f>
        <v>614</v>
      </c>
      <c r="I31" s="24">
        <f>SUM(, I30)</f>
        <v>1171</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4" manualBreakCount="4">
    <brk id="27" max="16383" man="1"/>
    <brk id="29" max="16383" man="1"/>
    <brk id="30" max="16383" man="1"/>
    <brk id="31"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A81DE-4AD1-45B9-B1B7-6AA740B52FE2}">
  <sheetPr codeName="Sheet5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409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44DDF-EBAB-4A75-8E04-08C32659AD1B}">
  <sheetPr codeName="Sheet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9BE29-8334-43CA-A8CD-2DAB4A7DC807}">
  <sheetPr>
    <tabColor rgb="FFFF0000"/>
  </sheetPr>
  <dimension ref="A1:R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416</v>
      </c>
      <c r="F4" s="15"/>
      <c r="G4" s="15"/>
      <c r="H4" s="15"/>
      <c r="I4" s="15"/>
      <c r="J4" s="15"/>
      <c r="K4" s="15"/>
      <c r="L4" s="15"/>
      <c r="M4" s="15"/>
      <c r="N4" s="15"/>
      <c r="O4" s="15"/>
      <c r="P4" s="15"/>
      <c r="Q4" s="15"/>
      <c r="R4" s="15"/>
    </row>
    <row r="5" spans="1:18" ht="25.5" customHeight="1">
      <c r="E5" s="27" t="s">
        <v>416</v>
      </c>
      <c r="F5" s="27"/>
      <c r="G5" s="27"/>
      <c r="H5" s="27"/>
      <c r="I5" s="27"/>
      <c r="J5" s="27"/>
      <c r="K5" s="27"/>
      <c r="L5" s="27"/>
      <c r="M5" s="27"/>
      <c r="N5" s="27"/>
      <c r="O5" s="27"/>
      <c r="P5" s="27"/>
      <c r="Q5" s="27"/>
      <c r="R5" s="27"/>
    </row>
    <row r="6" spans="1:18" s="18" customFormat="1" ht="150" customHeight="1">
      <c r="B6" s="19" t="s">
        <v>6</v>
      </c>
      <c r="C6" s="19" t="s">
        <v>7</v>
      </c>
      <c r="D6" s="19" t="s">
        <v>8</v>
      </c>
      <c r="E6" s="28" t="s">
        <v>417</v>
      </c>
      <c r="F6" s="28" t="s">
        <v>418</v>
      </c>
    </row>
    <row r="7" spans="1:18">
      <c r="A7" s="21" t="s">
        <v>415</v>
      </c>
      <c r="B7" s="22">
        <v>230</v>
      </c>
      <c r="C7" s="22">
        <v>97</v>
      </c>
      <c r="D7" s="23">
        <v>0.42170000000000002</v>
      </c>
      <c r="E7" s="22">
        <v>51</v>
      </c>
      <c r="F7" s="22">
        <v>45</v>
      </c>
    </row>
    <row r="8" spans="1:18" s="20" customFormat="1">
      <c r="A8" s="24" t="s">
        <v>391</v>
      </c>
      <c r="B8" s="25">
        <v>1378</v>
      </c>
      <c r="C8" s="25">
        <v>462</v>
      </c>
      <c r="D8" s="26">
        <v>0.33529999999999999</v>
      </c>
      <c r="E8" s="25">
        <v>220</v>
      </c>
      <c r="F8" s="25">
        <v>232</v>
      </c>
    </row>
    <row r="9" spans="1:18" s="20" customFormat="1">
      <c r="A9" s="24" t="s">
        <v>393</v>
      </c>
      <c r="B9" s="25">
        <v>191</v>
      </c>
      <c r="C9" s="25">
        <v>64</v>
      </c>
      <c r="D9" s="26">
        <v>0.33510000000000001</v>
      </c>
      <c r="E9" s="25">
        <v>22</v>
      </c>
      <c r="F9" s="25">
        <v>42</v>
      </c>
    </row>
    <row r="10" spans="1:18" s="20" customFormat="1">
      <c r="A10" s="24" t="s">
        <v>400</v>
      </c>
      <c r="B10" s="25">
        <v>135</v>
      </c>
      <c r="C10" s="25">
        <v>29</v>
      </c>
      <c r="D10" s="26">
        <v>0.21479999999999999</v>
      </c>
      <c r="E10" s="25">
        <v>12</v>
      </c>
      <c r="F10" s="25">
        <v>17</v>
      </c>
    </row>
    <row r="11" spans="1:18" s="20" customFormat="1">
      <c r="A11" s="24" t="s">
        <v>104</v>
      </c>
      <c r="B11" s="25">
        <v>373</v>
      </c>
      <c r="C11" s="25">
        <v>105</v>
      </c>
      <c r="D11" s="26">
        <v>0.28149999999999997</v>
      </c>
      <c r="E11" s="25">
        <v>41</v>
      </c>
      <c r="F11" s="25">
        <v>59</v>
      </c>
    </row>
    <row r="12" spans="1:18" s="29" customFormat="1" ht="34.5" customHeight="1">
      <c r="A12" s="32" t="s">
        <v>172</v>
      </c>
      <c r="B12" s="30">
        <f>SUM(B7:B11)</f>
        <v>2307</v>
      </c>
      <c r="C12" s="30">
        <f>SUM(C7:C11)</f>
        <v>757</v>
      </c>
      <c r="D12" s="31">
        <f>C12/B12</f>
        <v>0.32813177286519291</v>
      </c>
      <c r="E12" s="30">
        <f>SUM(E7:E11)</f>
        <v>346</v>
      </c>
      <c r="F12" s="30">
        <f>SUM(F7:F11)</f>
        <v>395</v>
      </c>
    </row>
    <row r="13" spans="1:18" s="29" customFormat="1" ht="34.5" customHeight="1">
      <c r="A13" s="32" t="s">
        <v>17</v>
      </c>
      <c r="B13" s="30">
        <f>SUM(, B12)</f>
        <v>2307</v>
      </c>
      <c r="C13" s="30">
        <f>SUM(, C12)</f>
        <v>757</v>
      </c>
      <c r="D13" s="31">
        <f>C13/B13</f>
        <v>0.32813177286519291</v>
      </c>
      <c r="E13" s="30">
        <f>SUM(, E12)</f>
        <v>346</v>
      </c>
      <c r="F13" s="30">
        <f>SUM(, F12)</f>
        <v>395</v>
      </c>
    </row>
    <row r="14" spans="1:18" s="20" customFormat="1">
      <c r="A14" s="24" t="s">
        <v>18</v>
      </c>
      <c r="B14" s="24">
        <f>SUM(, B13)</f>
        <v>2307</v>
      </c>
      <c r="C14" s="24">
        <f>SUM(, C13)</f>
        <v>757</v>
      </c>
      <c r="D14" s="33">
        <f>C14/B14</f>
        <v>0.32813177286519291</v>
      </c>
      <c r="E14" s="24">
        <f>SUM(, E13)</f>
        <v>346</v>
      </c>
      <c r="F14" s="24">
        <f>SUM(, F13)</f>
        <v>395</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6A1D8-4CFB-449F-BC22-62C13D5DD4D6}">
  <sheetPr codeName="Sheet5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416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A3B2B-2F83-46A9-8C7C-001046A76D1A}">
  <sheetPr>
    <tabColor rgb="FFFFFF00"/>
  </sheetPr>
  <dimension ref="A1:S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419</v>
      </c>
      <c r="F4" s="15"/>
      <c r="G4" s="15"/>
      <c r="H4" s="15"/>
      <c r="I4" s="15"/>
      <c r="J4" s="15"/>
      <c r="K4" s="15"/>
      <c r="L4" s="15"/>
      <c r="M4" s="15"/>
      <c r="N4" s="15"/>
      <c r="O4" s="15"/>
      <c r="P4" s="15"/>
      <c r="Q4" s="15"/>
      <c r="R4" s="15"/>
      <c r="S4" s="15"/>
    </row>
    <row r="5" spans="1:19" ht="25.5" customHeight="1">
      <c r="E5" s="27" t="s">
        <v>419</v>
      </c>
      <c r="F5" s="27"/>
      <c r="G5" s="27"/>
      <c r="H5" s="27"/>
      <c r="I5" s="27"/>
      <c r="J5" s="27"/>
      <c r="K5" s="27"/>
      <c r="L5" s="27"/>
      <c r="M5" s="27"/>
      <c r="N5" s="27"/>
      <c r="O5" s="27"/>
      <c r="P5" s="27"/>
      <c r="Q5" s="27"/>
      <c r="R5" s="27"/>
      <c r="S5" s="27"/>
    </row>
    <row r="6" spans="1:19" s="18" customFormat="1" ht="150" customHeight="1">
      <c r="B6" s="19" t="s">
        <v>6</v>
      </c>
      <c r="C6" s="19" t="s">
        <v>7</v>
      </c>
      <c r="D6" s="19" t="s">
        <v>8</v>
      </c>
      <c r="E6" s="28" t="s">
        <v>420</v>
      </c>
      <c r="F6" s="28" t="s">
        <v>421</v>
      </c>
      <c r="G6" s="28" t="s">
        <v>422</v>
      </c>
    </row>
    <row r="7" spans="1:19">
      <c r="A7" s="21" t="s">
        <v>415</v>
      </c>
      <c r="B7" s="22">
        <v>230</v>
      </c>
      <c r="C7" s="22">
        <v>97</v>
      </c>
      <c r="D7" s="23">
        <v>0.42170000000000002</v>
      </c>
      <c r="E7" s="22">
        <v>65</v>
      </c>
      <c r="F7" s="22">
        <v>78</v>
      </c>
      <c r="G7" s="22">
        <v>68</v>
      </c>
    </row>
    <row r="8" spans="1:19" s="20" customFormat="1">
      <c r="A8" s="24" t="s">
        <v>391</v>
      </c>
      <c r="B8" s="25">
        <v>1378</v>
      </c>
      <c r="C8" s="25">
        <v>462</v>
      </c>
      <c r="D8" s="26">
        <v>0.33529999999999999</v>
      </c>
      <c r="E8" s="25">
        <v>279</v>
      </c>
      <c r="F8" s="25">
        <v>293</v>
      </c>
      <c r="G8" s="25">
        <v>297</v>
      </c>
    </row>
    <row r="9" spans="1:19" s="20" customFormat="1">
      <c r="A9" s="24" t="s">
        <v>393</v>
      </c>
      <c r="B9" s="25">
        <v>191</v>
      </c>
      <c r="C9" s="25">
        <v>64</v>
      </c>
      <c r="D9" s="26">
        <v>0.33510000000000001</v>
      </c>
      <c r="E9" s="25">
        <v>40</v>
      </c>
      <c r="F9" s="25">
        <v>46</v>
      </c>
      <c r="G9" s="25">
        <v>39</v>
      </c>
    </row>
    <row r="10" spans="1:19" s="20" customFormat="1">
      <c r="A10" s="24" t="s">
        <v>400</v>
      </c>
      <c r="B10" s="25">
        <v>135</v>
      </c>
      <c r="C10" s="25">
        <v>29</v>
      </c>
      <c r="D10" s="26">
        <v>0.21479999999999999</v>
      </c>
      <c r="E10" s="25">
        <v>22</v>
      </c>
      <c r="F10" s="25">
        <v>26</v>
      </c>
      <c r="G10" s="25">
        <v>22</v>
      </c>
    </row>
    <row r="11" spans="1:19" s="20" customFormat="1">
      <c r="A11" s="24" t="s">
        <v>104</v>
      </c>
      <c r="B11" s="25">
        <v>373</v>
      </c>
      <c r="C11" s="25">
        <v>105</v>
      </c>
      <c r="D11" s="26">
        <v>0.28149999999999997</v>
      </c>
      <c r="E11" s="25">
        <v>63</v>
      </c>
      <c r="F11" s="25">
        <v>62</v>
      </c>
      <c r="G11" s="25">
        <v>63</v>
      </c>
    </row>
    <row r="12" spans="1:19" s="29" customFormat="1" ht="34.5" customHeight="1">
      <c r="A12" s="32" t="s">
        <v>172</v>
      </c>
      <c r="B12" s="30">
        <f>SUM(B7:B11)</f>
        <v>2307</v>
      </c>
      <c r="C12" s="30">
        <f>SUM(C7:C11)</f>
        <v>757</v>
      </c>
      <c r="D12" s="31">
        <f>C12/B12</f>
        <v>0.32813177286519291</v>
      </c>
      <c r="E12" s="30">
        <f>SUM(E7:E11)</f>
        <v>469</v>
      </c>
      <c r="F12" s="30">
        <f>SUM(F7:F11)</f>
        <v>505</v>
      </c>
      <c r="G12" s="30">
        <f>SUM(G7:G11)</f>
        <v>489</v>
      </c>
    </row>
    <row r="13" spans="1:19" s="29" customFormat="1" ht="34.5" customHeight="1">
      <c r="A13" s="32" t="s">
        <v>17</v>
      </c>
      <c r="B13" s="30">
        <f>SUM(, B12)</f>
        <v>2307</v>
      </c>
      <c r="C13" s="30">
        <f>SUM(, C12)</f>
        <v>757</v>
      </c>
      <c r="D13" s="31">
        <f>C13/B13</f>
        <v>0.32813177286519291</v>
      </c>
      <c r="E13" s="30">
        <f>SUM(, E12)</f>
        <v>469</v>
      </c>
      <c r="F13" s="30">
        <f>SUM(, F12)</f>
        <v>505</v>
      </c>
      <c r="G13" s="30">
        <f>SUM(, G12)</f>
        <v>489</v>
      </c>
    </row>
    <row r="14" spans="1:19" s="20" customFormat="1">
      <c r="A14" s="24" t="s">
        <v>18</v>
      </c>
      <c r="B14" s="24">
        <f>SUM(, B13)</f>
        <v>2307</v>
      </c>
      <c r="C14" s="24">
        <f>SUM(, C13)</f>
        <v>757</v>
      </c>
      <c r="D14" s="33">
        <f>C14/B14</f>
        <v>0.32813177286519291</v>
      </c>
      <c r="E14" s="24">
        <f>SUM(, E13)</f>
        <v>469</v>
      </c>
      <c r="F14" s="24">
        <f>SUM(, F13)</f>
        <v>505</v>
      </c>
      <c r="G14" s="24">
        <f>SUM(, G13)</f>
        <v>489</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F0344-D26E-4523-BEAF-EFE290CC8C42}">
  <sheetPr codeName="Sheet5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419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A1D0C-0982-4A8C-BD93-F197769880E0}">
  <sheetPr>
    <tabColor rgb="FF0000FF"/>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426</v>
      </c>
      <c r="F4" s="15"/>
      <c r="G4" s="15"/>
      <c r="H4" s="15"/>
      <c r="I4" s="15"/>
      <c r="J4" s="15"/>
      <c r="K4" s="15"/>
      <c r="L4" s="15"/>
      <c r="M4" s="15"/>
      <c r="N4" s="15"/>
      <c r="O4" s="15"/>
      <c r="P4" s="15"/>
      <c r="Q4" s="15"/>
    </row>
    <row r="5" spans="1:17" ht="25.5" customHeight="1">
      <c r="E5" s="27" t="s">
        <v>426</v>
      </c>
      <c r="F5" s="27"/>
      <c r="G5" s="27"/>
      <c r="H5" s="27"/>
      <c r="I5" s="27"/>
      <c r="J5" s="27"/>
      <c r="K5" s="27"/>
      <c r="L5" s="27"/>
      <c r="M5" s="27"/>
      <c r="N5" s="27"/>
      <c r="O5" s="27"/>
      <c r="P5" s="27"/>
      <c r="Q5" s="27"/>
    </row>
    <row r="6" spans="1:17" s="18" customFormat="1" ht="150" customHeight="1">
      <c r="B6" s="19" t="s">
        <v>6</v>
      </c>
      <c r="C6" s="19" t="s">
        <v>7</v>
      </c>
      <c r="D6" s="19" t="s">
        <v>8</v>
      </c>
      <c r="E6" s="28" t="s">
        <v>427</v>
      </c>
    </row>
    <row r="7" spans="1:17">
      <c r="A7" s="21" t="s">
        <v>423</v>
      </c>
      <c r="B7" s="22">
        <v>1421</v>
      </c>
      <c r="C7" s="22">
        <v>399</v>
      </c>
      <c r="D7" s="23">
        <v>0.28079999999999999</v>
      </c>
      <c r="E7" s="22">
        <v>329</v>
      </c>
    </row>
    <row r="8" spans="1:17" s="20" customFormat="1">
      <c r="A8" s="24" t="s">
        <v>424</v>
      </c>
      <c r="B8" s="25">
        <v>1217</v>
      </c>
      <c r="C8" s="25">
        <v>346</v>
      </c>
      <c r="D8" s="26">
        <v>0.2843</v>
      </c>
      <c r="E8" s="25">
        <v>283</v>
      </c>
    </row>
    <row r="9" spans="1:17" s="20" customFormat="1">
      <c r="A9" s="24" t="s">
        <v>425</v>
      </c>
      <c r="B9" s="25">
        <v>747</v>
      </c>
      <c r="C9" s="25">
        <v>194</v>
      </c>
      <c r="D9" s="26">
        <v>0.25969999999999999</v>
      </c>
      <c r="E9" s="25">
        <v>156</v>
      </c>
    </row>
    <row r="10" spans="1:17" s="29" customFormat="1" ht="34.5" customHeight="1">
      <c r="A10" s="32" t="s">
        <v>428</v>
      </c>
      <c r="B10" s="30">
        <f>SUM(B7:B9)</f>
        <v>3385</v>
      </c>
      <c r="C10" s="30">
        <f>SUM(C7:C9)</f>
        <v>939</v>
      </c>
      <c r="D10" s="31">
        <f>C10/B10</f>
        <v>0.27740029542097489</v>
      </c>
      <c r="E10" s="30">
        <f>SUM(E7:E9)</f>
        <v>768</v>
      </c>
    </row>
    <row r="11" spans="1:17" s="20" customFormat="1">
      <c r="A11" s="24" t="s">
        <v>371</v>
      </c>
      <c r="B11" s="25">
        <v>1543</v>
      </c>
      <c r="C11" s="25">
        <v>437</v>
      </c>
      <c r="D11" s="26">
        <v>0.28320000000000001</v>
      </c>
      <c r="E11" s="25">
        <v>345</v>
      </c>
    </row>
    <row r="12" spans="1:17" s="29" customFormat="1" ht="34.5" customHeight="1">
      <c r="A12" s="32" t="s">
        <v>171</v>
      </c>
      <c r="B12" s="30">
        <f>SUM(B11:B11)</f>
        <v>1543</v>
      </c>
      <c r="C12" s="30">
        <f>SUM(C11:C11)</f>
        <v>437</v>
      </c>
      <c r="D12" s="31">
        <f>C12/B12</f>
        <v>0.28321451717433571</v>
      </c>
      <c r="E12" s="30">
        <f>SUM(E11:E11)</f>
        <v>345</v>
      </c>
    </row>
    <row r="13" spans="1:17" s="29" customFormat="1" ht="34.5" customHeight="1">
      <c r="A13" s="32" t="s">
        <v>17</v>
      </c>
      <c r="B13" s="30">
        <f>SUM(, B10, B12)</f>
        <v>4928</v>
      </c>
      <c r="C13" s="30">
        <f>SUM(, C10, C12)</f>
        <v>1376</v>
      </c>
      <c r="D13" s="31">
        <f>C13/B13</f>
        <v>0.2792207792207792</v>
      </c>
      <c r="E13" s="30">
        <f>SUM(, E10, E12)</f>
        <v>1113</v>
      </c>
    </row>
    <row r="14" spans="1:17" s="20" customFormat="1">
      <c r="A14" s="24" t="s">
        <v>18</v>
      </c>
      <c r="B14" s="24">
        <f>SUM(, B13)</f>
        <v>4928</v>
      </c>
      <c r="C14" s="24">
        <f>SUM(, C13)</f>
        <v>1376</v>
      </c>
      <c r="D14" s="33">
        <f>C14/B14</f>
        <v>0.2792207792207792</v>
      </c>
      <c r="E14" s="24">
        <f>SUM(, E13)</f>
        <v>1113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0" max="16383" man="1"/>
    <brk id="12" max="16383" man="1"/>
    <brk id="13" max="16383" man="1"/>
    <brk id="14"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A976C-81FD-4B8B-B32C-FF2187495007}">
  <sheetPr codeName="Sheet5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426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98164-C2FF-4EB1-AB49-3D9A7446A2B3}">
  <sheetPr>
    <tabColor rgb="FFFF0000"/>
  </sheetPr>
  <dimension ref="A1:R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429</v>
      </c>
      <c r="F4" s="15"/>
      <c r="G4" s="15"/>
      <c r="H4" s="15"/>
      <c r="I4" s="15"/>
      <c r="J4" s="15"/>
      <c r="K4" s="15"/>
      <c r="L4" s="15"/>
      <c r="M4" s="15"/>
      <c r="N4" s="15"/>
      <c r="O4" s="15"/>
      <c r="P4" s="15"/>
      <c r="Q4" s="15"/>
      <c r="R4" s="15"/>
    </row>
    <row r="5" spans="1:18" ht="25.5" customHeight="1">
      <c r="E5" s="27" t="s">
        <v>429</v>
      </c>
      <c r="F5" s="27"/>
      <c r="G5" s="27"/>
      <c r="H5" s="27"/>
      <c r="I5" s="27"/>
      <c r="J5" s="27"/>
      <c r="K5" s="27"/>
      <c r="L5" s="27"/>
      <c r="M5" s="27"/>
      <c r="N5" s="27"/>
      <c r="O5" s="27"/>
      <c r="P5" s="27"/>
      <c r="Q5" s="27"/>
      <c r="R5" s="27"/>
    </row>
    <row r="6" spans="1:18" s="18" customFormat="1" ht="150" customHeight="1">
      <c r="B6" s="19" t="s">
        <v>6</v>
      </c>
      <c r="C6" s="19" t="s">
        <v>7</v>
      </c>
      <c r="D6" s="19" t="s">
        <v>8</v>
      </c>
      <c r="E6" s="28" t="s">
        <v>430</v>
      </c>
      <c r="F6" s="28" t="s">
        <v>431</v>
      </c>
    </row>
    <row r="7" spans="1:18">
      <c r="A7" s="21" t="s">
        <v>423</v>
      </c>
      <c r="B7" s="22">
        <v>1421</v>
      </c>
      <c r="C7" s="22">
        <v>399</v>
      </c>
      <c r="D7" s="23">
        <v>0.28079999999999999</v>
      </c>
      <c r="E7" s="22">
        <v>275</v>
      </c>
      <c r="F7" s="22">
        <v>283</v>
      </c>
    </row>
    <row r="8" spans="1:18" s="20" customFormat="1">
      <c r="A8" s="24" t="s">
        <v>424</v>
      </c>
      <c r="B8" s="25">
        <v>1217</v>
      </c>
      <c r="C8" s="25">
        <v>346</v>
      </c>
      <c r="D8" s="26">
        <v>0.2843</v>
      </c>
      <c r="E8" s="25">
        <v>240</v>
      </c>
      <c r="F8" s="25">
        <v>238</v>
      </c>
    </row>
    <row r="9" spans="1:18" s="20" customFormat="1">
      <c r="A9" s="24" t="s">
        <v>425</v>
      </c>
      <c r="B9" s="25">
        <v>747</v>
      </c>
      <c r="C9" s="25">
        <v>194</v>
      </c>
      <c r="D9" s="26">
        <v>0.25969999999999999</v>
      </c>
      <c r="E9" s="25">
        <v>132</v>
      </c>
      <c r="F9" s="25">
        <v>127</v>
      </c>
    </row>
    <row r="10" spans="1:18" s="29" customFormat="1" ht="34.5" customHeight="1">
      <c r="A10" s="32" t="s">
        <v>428</v>
      </c>
      <c r="B10" s="30">
        <f>SUM(B7:B9)</f>
        <v>3385</v>
      </c>
      <c r="C10" s="30">
        <f>SUM(C7:C9)</f>
        <v>939</v>
      </c>
      <c r="D10" s="31">
        <f>C10/B10</f>
        <v>0.27740029542097489</v>
      </c>
      <c r="E10" s="30">
        <f>SUM(E7:E9)</f>
        <v>647</v>
      </c>
      <c r="F10" s="30">
        <f>SUM(F7:F9)</f>
        <v>648</v>
      </c>
    </row>
    <row r="11" spans="1:18" s="20" customFormat="1">
      <c r="A11" s="24" t="s">
        <v>371</v>
      </c>
      <c r="B11" s="25">
        <v>1543</v>
      </c>
      <c r="C11" s="25">
        <v>437</v>
      </c>
      <c r="D11" s="26">
        <v>0.28320000000000001</v>
      </c>
      <c r="E11" s="25">
        <v>298</v>
      </c>
      <c r="F11" s="25">
        <v>286</v>
      </c>
    </row>
    <row r="12" spans="1:18" s="29" customFormat="1" ht="34.5" customHeight="1">
      <c r="A12" s="32" t="s">
        <v>171</v>
      </c>
      <c r="B12" s="30">
        <f>SUM(B11:B11)</f>
        <v>1543</v>
      </c>
      <c r="C12" s="30">
        <f>SUM(C11:C11)</f>
        <v>437</v>
      </c>
      <c r="D12" s="31">
        <f>C12/B12</f>
        <v>0.28321451717433571</v>
      </c>
      <c r="E12" s="30">
        <f>SUM(E11:E11)</f>
        <v>298</v>
      </c>
      <c r="F12" s="30">
        <f>SUM(F11:F11)</f>
        <v>286</v>
      </c>
    </row>
    <row r="13" spans="1:18" s="29" customFormat="1" ht="34.5" customHeight="1">
      <c r="A13" s="32" t="s">
        <v>17</v>
      </c>
      <c r="B13" s="30">
        <f>SUM(, B10, B12)</f>
        <v>4928</v>
      </c>
      <c r="C13" s="30">
        <f>SUM(, C10, C12)</f>
        <v>1376</v>
      </c>
      <c r="D13" s="31">
        <f>C13/B13</f>
        <v>0.2792207792207792</v>
      </c>
      <c r="E13" s="30">
        <f>SUM(, E10, E12)</f>
        <v>945</v>
      </c>
      <c r="F13" s="30">
        <f>SUM(, F10, F12)</f>
        <v>934</v>
      </c>
    </row>
    <row r="14" spans="1:18" s="20" customFormat="1">
      <c r="A14" s="24" t="s">
        <v>18</v>
      </c>
      <c r="B14" s="24">
        <f>SUM(, B13)</f>
        <v>4928</v>
      </c>
      <c r="C14" s="24">
        <f>SUM(, C13)</f>
        <v>1376</v>
      </c>
      <c r="D14" s="33">
        <f>C14/B14</f>
        <v>0.2792207792207792</v>
      </c>
      <c r="E14" s="24">
        <f>SUM(, E13)</f>
        <v>945</v>
      </c>
      <c r="F14" s="24">
        <f>SUM(, F13)</f>
        <v>934</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10" max="16383" man="1"/>
    <brk id="12" max="16383" man="1"/>
    <brk id="13" max="16383" man="1"/>
    <brk id="14"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670F2-4E35-4CFD-A5BE-8D996B2381AB}">
  <sheetPr codeName="Sheet5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429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0F761-4820-4CCF-8C6F-711404AB691D}">
  <sheetPr>
    <tabColor rgb="FFFFFF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432</v>
      </c>
      <c r="F4" s="15"/>
      <c r="G4" s="15"/>
      <c r="H4" s="15"/>
      <c r="I4" s="15"/>
      <c r="J4" s="15"/>
      <c r="K4" s="15"/>
      <c r="L4" s="15"/>
      <c r="M4" s="15"/>
      <c r="N4" s="15"/>
      <c r="O4" s="15"/>
      <c r="P4" s="15"/>
      <c r="Q4" s="15"/>
    </row>
    <row r="5" spans="1:17" ht="25.5" customHeight="1">
      <c r="E5" s="27" t="s">
        <v>432</v>
      </c>
      <c r="F5" s="27"/>
      <c r="G5" s="27"/>
      <c r="H5" s="27"/>
      <c r="I5" s="27"/>
      <c r="J5" s="27"/>
      <c r="K5" s="27"/>
      <c r="L5" s="27"/>
      <c r="M5" s="27"/>
      <c r="N5" s="27"/>
      <c r="O5" s="27"/>
      <c r="P5" s="27"/>
      <c r="Q5" s="27"/>
    </row>
    <row r="6" spans="1:17" s="18" customFormat="1" ht="150" customHeight="1">
      <c r="B6" s="19" t="s">
        <v>6</v>
      </c>
      <c r="C6" s="19" t="s">
        <v>7</v>
      </c>
      <c r="D6" s="19" t="s">
        <v>8</v>
      </c>
      <c r="E6" s="28" t="s">
        <v>433</v>
      </c>
    </row>
    <row r="7" spans="1:17">
      <c r="A7" s="21" t="s">
        <v>423</v>
      </c>
      <c r="B7" s="22">
        <v>1421</v>
      </c>
      <c r="C7" s="22">
        <v>399</v>
      </c>
      <c r="D7" s="23">
        <v>0.28079999999999999</v>
      </c>
      <c r="E7" s="22">
        <v>313</v>
      </c>
    </row>
    <row r="8" spans="1:17" s="20" customFormat="1">
      <c r="A8" s="24" t="s">
        <v>424</v>
      </c>
      <c r="B8" s="25">
        <v>1217</v>
      </c>
      <c r="C8" s="25">
        <v>346</v>
      </c>
      <c r="D8" s="26">
        <v>0.2843</v>
      </c>
      <c r="E8" s="25">
        <v>270</v>
      </c>
    </row>
    <row r="9" spans="1:17" s="20" customFormat="1">
      <c r="A9" s="24" t="s">
        <v>425</v>
      </c>
      <c r="B9" s="25">
        <v>747</v>
      </c>
      <c r="C9" s="25">
        <v>194</v>
      </c>
      <c r="D9" s="26">
        <v>0.25969999999999999</v>
      </c>
      <c r="E9" s="25">
        <v>139</v>
      </c>
    </row>
    <row r="10" spans="1:17" s="29" customFormat="1" ht="34.5" customHeight="1">
      <c r="A10" s="32" t="s">
        <v>428</v>
      </c>
      <c r="B10" s="30">
        <f>SUM(B7:B9)</f>
        <v>3385</v>
      </c>
      <c r="C10" s="30">
        <f>SUM(C7:C9)</f>
        <v>939</v>
      </c>
      <c r="D10" s="31">
        <f>C10/B10</f>
        <v>0.27740029542097489</v>
      </c>
      <c r="E10" s="30">
        <f>SUM(E7:E9)</f>
        <v>722</v>
      </c>
    </row>
    <row r="11" spans="1:17" s="20" customFormat="1">
      <c r="A11" s="24" t="s">
        <v>371</v>
      </c>
      <c r="B11" s="25">
        <v>1543</v>
      </c>
      <c r="C11" s="25">
        <v>437</v>
      </c>
      <c r="D11" s="26">
        <v>0.28320000000000001</v>
      </c>
      <c r="E11" s="25">
        <v>316</v>
      </c>
    </row>
    <row r="12" spans="1:17" s="29" customFormat="1" ht="34.5" customHeight="1">
      <c r="A12" s="32" t="s">
        <v>171</v>
      </c>
      <c r="B12" s="30">
        <f>SUM(B11:B11)</f>
        <v>1543</v>
      </c>
      <c r="C12" s="30">
        <f>SUM(C11:C11)</f>
        <v>437</v>
      </c>
      <c r="D12" s="31">
        <f>C12/B12</f>
        <v>0.28321451717433571</v>
      </c>
      <c r="E12" s="30">
        <f>SUM(E11:E11)</f>
        <v>316</v>
      </c>
    </row>
    <row r="13" spans="1:17" s="29" customFormat="1" ht="34.5" customHeight="1">
      <c r="A13" s="32" t="s">
        <v>17</v>
      </c>
      <c r="B13" s="30">
        <f>SUM(, B10, B12)</f>
        <v>4928</v>
      </c>
      <c r="C13" s="30">
        <f>SUM(, C10, C12)</f>
        <v>1376</v>
      </c>
      <c r="D13" s="31">
        <f>C13/B13</f>
        <v>0.2792207792207792</v>
      </c>
      <c r="E13" s="30">
        <f>SUM(, E10, E12)</f>
        <v>1038</v>
      </c>
    </row>
    <row r="14" spans="1:17" s="20" customFormat="1">
      <c r="A14" s="24" t="s">
        <v>18</v>
      </c>
      <c r="B14" s="24">
        <f>SUM(, B13)</f>
        <v>4928</v>
      </c>
      <c r="C14" s="24">
        <f>SUM(, C13)</f>
        <v>1376</v>
      </c>
      <c r="D14" s="33">
        <f>C14/B14</f>
        <v>0.2792207792207792</v>
      </c>
      <c r="E14" s="24">
        <f>SUM(, E13)</f>
        <v>1038</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0" max="16383" man="1"/>
    <brk id="12" max="16383" man="1"/>
    <brk id="13" max="16383" man="1"/>
    <brk id="14"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FE96-8A56-4DBE-BEDF-6F6090E8F970}">
  <sheetPr codeName="Sheet6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432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E7B82-380B-4104-93FA-010C2152112D}">
  <sheetPr>
    <tabColor rgb="FF0000FF"/>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82</v>
      </c>
      <c r="F4" s="15"/>
      <c r="G4" s="15"/>
      <c r="H4" s="15"/>
      <c r="I4" s="15"/>
      <c r="J4" s="15"/>
      <c r="K4" s="15"/>
      <c r="L4" s="15"/>
      <c r="M4" s="15"/>
      <c r="N4" s="15"/>
      <c r="O4" s="15"/>
      <c r="P4" s="15"/>
      <c r="Q4" s="15"/>
    </row>
    <row r="5" spans="1:17" ht="25.5" customHeight="1">
      <c r="E5" s="27" t="s">
        <v>82</v>
      </c>
      <c r="F5" s="27"/>
      <c r="G5" s="27"/>
      <c r="H5" s="27"/>
      <c r="I5" s="27"/>
      <c r="J5" s="27"/>
      <c r="K5" s="27"/>
      <c r="L5" s="27"/>
      <c r="M5" s="27"/>
      <c r="N5" s="27"/>
      <c r="O5" s="27"/>
      <c r="P5" s="27"/>
      <c r="Q5" s="27"/>
    </row>
    <row r="6" spans="1:17" s="18" customFormat="1" ht="150" customHeight="1">
      <c r="B6" s="19" t="s">
        <v>6</v>
      </c>
      <c r="C6" s="19" t="s">
        <v>7</v>
      </c>
      <c r="D6" s="19" t="s">
        <v>8</v>
      </c>
      <c r="E6" s="28" t="s">
        <v>83</v>
      </c>
    </row>
    <row r="7" spans="1:17">
      <c r="A7" s="21" t="s">
        <v>55</v>
      </c>
      <c r="B7" s="22">
        <v>61</v>
      </c>
      <c r="C7" s="22">
        <v>20</v>
      </c>
      <c r="D7" s="23">
        <v>0.32790000000000002</v>
      </c>
      <c r="E7" s="22">
        <v>17</v>
      </c>
    </row>
    <row r="8" spans="1:17" s="20" customFormat="1">
      <c r="A8" s="24" t="s">
        <v>59</v>
      </c>
      <c r="B8" s="25">
        <v>890</v>
      </c>
      <c r="C8" s="25">
        <v>268</v>
      </c>
      <c r="D8" s="26">
        <v>0.30109999999999998</v>
      </c>
      <c r="E8" s="25">
        <v>215</v>
      </c>
    </row>
    <row r="9" spans="1:17" s="20" customFormat="1">
      <c r="A9" s="24" t="s">
        <v>61</v>
      </c>
      <c r="B9" s="25">
        <v>619</v>
      </c>
      <c r="C9" s="25">
        <v>182</v>
      </c>
      <c r="D9" s="26">
        <v>0.29399999999999998</v>
      </c>
      <c r="E9" s="25">
        <v>145</v>
      </c>
    </row>
    <row r="10" spans="1:17" s="20" customFormat="1">
      <c r="A10" s="24" t="s">
        <v>64</v>
      </c>
      <c r="B10" s="25">
        <v>819</v>
      </c>
      <c r="C10" s="25">
        <v>200</v>
      </c>
      <c r="D10" s="26">
        <v>0.2442</v>
      </c>
      <c r="E10" s="25">
        <v>164</v>
      </c>
    </row>
    <row r="11" spans="1:17" s="20" customFormat="1">
      <c r="A11" s="24" t="s">
        <v>65</v>
      </c>
      <c r="B11" s="25">
        <v>345</v>
      </c>
      <c r="C11" s="25">
        <v>122</v>
      </c>
      <c r="D11" s="26">
        <v>0.35360000000000003</v>
      </c>
      <c r="E11" s="25">
        <v>98</v>
      </c>
    </row>
    <row r="12" spans="1:17" s="29" customFormat="1" ht="34.5" customHeight="1">
      <c r="A12" s="32" t="s">
        <v>53</v>
      </c>
      <c r="B12" s="30">
        <f>SUM(B7:B11)</f>
        <v>2734</v>
      </c>
      <c r="C12" s="30">
        <f>SUM(C7:C11)</f>
        <v>792</v>
      </c>
      <c r="D12" s="31">
        <f>C12/B12</f>
        <v>0.28968544257498169</v>
      </c>
      <c r="E12" s="30">
        <f>SUM(E7:E11)</f>
        <v>639</v>
      </c>
    </row>
    <row r="13" spans="1:17" s="29" customFormat="1" ht="34.5" customHeight="1">
      <c r="A13" s="32" t="s">
        <v>17</v>
      </c>
      <c r="B13" s="30">
        <f>SUM(, B12)</f>
        <v>2734</v>
      </c>
      <c r="C13" s="30">
        <f>SUM(, C12)</f>
        <v>792</v>
      </c>
      <c r="D13" s="31">
        <f>C13/B13</f>
        <v>0.28968544257498169</v>
      </c>
      <c r="E13" s="30">
        <f>SUM(, E12)</f>
        <v>639</v>
      </c>
    </row>
    <row r="14" spans="1:17" s="20" customFormat="1">
      <c r="A14" s="24" t="s">
        <v>18</v>
      </c>
      <c r="B14" s="24">
        <f>SUM(, B13)</f>
        <v>2734</v>
      </c>
      <c r="C14" s="24">
        <f>SUM(, C13)</f>
        <v>792</v>
      </c>
      <c r="D14" s="33">
        <f>C14/B14</f>
        <v>0.28968544257498169</v>
      </c>
      <c r="E14" s="24">
        <f>SUM(, E13)</f>
        <v>639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4FC9E-A58C-48F5-91C3-BE80BA74D0EB}">
  <sheetPr>
    <tabColor rgb="FF0000FF"/>
  </sheetPr>
  <dimension ref="A1:Q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438</v>
      </c>
      <c r="F4" s="15"/>
      <c r="G4" s="15"/>
      <c r="H4" s="15"/>
      <c r="I4" s="15"/>
      <c r="J4" s="15"/>
      <c r="K4" s="15"/>
      <c r="L4" s="15"/>
      <c r="M4" s="15"/>
      <c r="N4" s="15"/>
      <c r="O4" s="15"/>
      <c r="P4" s="15"/>
      <c r="Q4" s="15"/>
    </row>
    <row r="5" spans="1:17" ht="25.5" customHeight="1">
      <c r="E5" s="27" t="s">
        <v>438</v>
      </c>
      <c r="F5" s="27"/>
      <c r="G5" s="27"/>
      <c r="H5" s="27"/>
      <c r="I5" s="27"/>
      <c r="J5" s="27"/>
      <c r="K5" s="27"/>
      <c r="L5" s="27"/>
      <c r="M5" s="27"/>
      <c r="N5" s="27"/>
      <c r="O5" s="27"/>
      <c r="P5" s="27"/>
      <c r="Q5" s="27"/>
    </row>
    <row r="6" spans="1:17" s="18" customFormat="1" ht="150" customHeight="1">
      <c r="B6" s="19" t="s">
        <v>6</v>
      </c>
      <c r="C6" s="19" t="s">
        <v>7</v>
      </c>
      <c r="D6" s="19" t="s">
        <v>8</v>
      </c>
      <c r="E6" s="28" t="s">
        <v>439</v>
      </c>
    </row>
    <row r="7" spans="1:17">
      <c r="A7" s="21" t="s">
        <v>105</v>
      </c>
      <c r="B7" s="22">
        <v>224</v>
      </c>
      <c r="C7" s="22">
        <v>49</v>
      </c>
      <c r="D7" s="23">
        <v>0.21879999999999999</v>
      </c>
      <c r="E7" s="22">
        <v>41</v>
      </c>
    </row>
    <row r="8" spans="1:17" s="29" customFormat="1" ht="34.5" customHeight="1">
      <c r="A8" s="32" t="s">
        <v>172</v>
      </c>
      <c r="B8" s="30">
        <f>SUM(B7:B7)</f>
        <v>224</v>
      </c>
      <c r="C8" s="30">
        <f>SUM(C7:C7)</f>
        <v>49</v>
      </c>
      <c r="D8" s="31">
        <f>C8/B8</f>
        <v>0.21875</v>
      </c>
      <c r="E8" s="30">
        <f>SUM(E7:E7)</f>
        <v>41</v>
      </c>
    </row>
    <row r="9" spans="1:17" s="20" customFormat="1">
      <c r="A9" s="24" t="s">
        <v>405</v>
      </c>
      <c r="B9" s="25">
        <v>1130</v>
      </c>
      <c r="C9" s="25">
        <v>111</v>
      </c>
      <c r="D9" s="26">
        <v>9.8199999999999996E-2</v>
      </c>
      <c r="E9" s="25">
        <v>89</v>
      </c>
    </row>
    <row r="10" spans="1:17" s="20" customFormat="1">
      <c r="A10" s="24" t="s">
        <v>434</v>
      </c>
      <c r="B10" s="25">
        <v>1</v>
      </c>
      <c r="C10" s="25">
        <v>1</v>
      </c>
      <c r="D10" s="26">
        <v>1</v>
      </c>
      <c r="E10" s="25">
        <v>1</v>
      </c>
    </row>
    <row r="11" spans="1:17" s="20" customFormat="1">
      <c r="A11" s="24" t="s">
        <v>435</v>
      </c>
      <c r="B11" s="25">
        <v>1650</v>
      </c>
      <c r="C11" s="25">
        <v>222</v>
      </c>
      <c r="D11" s="26">
        <v>0.13450000000000001</v>
      </c>
      <c r="E11" s="25">
        <v>171</v>
      </c>
    </row>
    <row r="12" spans="1:17" s="20" customFormat="1">
      <c r="A12" s="24" t="s">
        <v>436</v>
      </c>
      <c r="B12" s="25">
        <v>1272</v>
      </c>
      <c r="C12" s="25">
        <v>141</v>
      </c>
      <c r="D12" s="26">
        <v>0.1108</v>
      </c>
      <c r="E12" s="25">
        <v>121</v>
      </c>
    </row>
    <row r="13" spans="1:17" s="20" customFormat="1">
      <c r="A13" s="24" t="s">
        <v>437</v>
      </c>
      <c r="B13" s="25">
        <v>1139</v>
      </c>
      <c r="C13" s="25">
        <v>175</v>
      </c>
      <c r="D13" s="26">
        <v>0.15359999999999999</v>
      </c>
      <c r="E13" s="25">
        <v>148</v>
      </c>
    </row>
    <row r="14" spans="1:17" s="29" customFormat="1" ht="34.5" customHeight="1">
      <c r="A14" s="32" t="s">
        <v>175</v>
      </c>
      <c r="B14" s="30">
        <f>SUM(B9:B13)</f>
        <v>5192</v>
      </c>
      <c r="C14" s="30">
        <f>SUM(C9:C13)</f>
        <v>650</v>
      </c>
      <c r="D14" s="31">
        <f>C14/B14</f>
        <v>0.12519260400616333</v>
      </c>
      <c r="E14" s="30">
        <f>SUM(E9:E13)</f>
        <v>530</v>
      </c>
    </row>
    <row r="15" spans="1:17" s="29" customFormat="1" ht="34.5" customHeight="1">
      <c r="A15" s="32" t="s">
        <v>17</v>
      </c>
      <c r="B15" s="30">
        <f>SUM(, B8, B14)</f>
        <v>5416</v>
      </c>
      <c r="C15" s="30">
        <f>SUM(, C8, C14)</f>
        <v>699</v>
      </c>
      <c r="D15" s="31">
        <f>C15/B15</f>
        <v>0.12906203840472674</v>
      </c>
      <c r="E15" s="30">
        <f>SUM(, E8, E14)</f>
        <v>571</v>
      </c>
    </row>
    <row r="16" spans="1:17" s="20" customFormat="1">
      <c r="A16" s="24" t="s">
        <v>18</v>
      </c>
      <c r="B16" s="24">
        <f>SUM(, B15)</f>
        <v>5416</v>
      </c>
      <c r="C16" s="24">
        <f>SUM(, C15)</f>
        <v>699</v>
      </c>
      <c r="D16" s="33">
        <f>C16/B16</f>
        <v>0.12906203840472674</v>
      </c>
      <c r="E16" s="24">
        <f>SUM(, E15)</f>
        <v>571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8" max="16383" man="1"/>
    <brk id="14" max="16383" man="1"/>
    <brk id="15" max="16383" man="1"/>
    <brk id="16"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3BAD9-C903-4BD5-A811-D8874EE98D72}">
  <sheetPr codeName="Sheet6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438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B8CA0-0946-4E3D-AAB4-C49B5133A319}">
  <sheetPr>
    <tabColor rgb="FFFF0000"/>
  </sheetPr>
  <dimension ref="A1:S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440</v>
      </c>
      <c r="F4" s="15"/>
      <c r="G4" s="15"/>
      <c r="H4" s="15"/>
      <c r="I4" s="15"/>
      <c r="J4" s="15"/>
      <c r="K4" s="15"/>
      <c r="L4" s="15"/>
      <c r="M4" s="15"/>
      <c r="N4" s="15"/>
      <c r="O4" s="15"/>
      <c r="P4" s="15"/>
      <c r="Q4" s="15"/>
      <c r="R4" s="15"/>
      <c r="S4" s="15"/>
    </row>
    <row r="5" spans="1:19" ht="25.5" customHeight="1">
      <c r="E5" s="27" t="s">
        <v>440</v>
      </c>
      <c r="F5" s="27"/>
      <c r="G5" s="27"/>
      <c r="H5" s="27"/>
      <c r="I5" s="27"/>
      <c r="J5" s="27"/>
      <c r="K5" s="27"/>
      <c r="L5" s="27"/>
      <c r="M5" s="27"/>
      <c r="N5" s="27"/>
      <c r="O5" s="27"/>
      <c r="P5" s="27"/>
      <c r="Q5" s="27"/>
      <c r="R5" s="27"/>
      <c r="S5" s="27"/>
    </row>
    <row r="6" spans="1:19" s="18" customFormat="1" ht="150" customHeight="1">
      <c r="B6" s="19" t="s">
        <v>6</v>
      </c>
      <c r="C6" s="19" t="s">
        <v>7</v>
      </c>
      <c r="D6" s="19" t="s">
        <v>8</v>
      </c>
      <c r="E6" s="28" t="s">
        <v>441</v>
      </c>
      <c r="F6" s="28" t="s">
        <v>442</v>
      </c>
      <c r="G6" s="28" t="s">
        <v>443</v>
      </c>
    </row>
    <row r="7" spans="1:19">
      <c r="A7" s="21" t="s">
        <v>105</v>
      </c>
      <c r="B7" s="22">
        <v>224</v>
      </c>
      <c r="C7" s="22">
        <v>49</v>
      </c>
      <c r="D7" s="23">
        <v>0.21879999999999999</v>
      </c>
      <c r="E7" s="22">
        <v>40</v>
      </c>
      <c r="F7" s="22">
        <v>33</v>
      </c>
      <c r="G7" s="22">
        <v>34</v>
      </c>
    </row>
    <row r="8" spans="1:19" s="29" customFormat="1" ht="34.5" customHeight="1">
      <c r="A8" s="32" t="s">
        <v>172</v>
      </c>
      <c r="B8" s="30">
        <f>SUM(B7:B7)</f>
        <v>224</v>
      </c>
      <c r="C8" s="30">
        <f>SUM(C7:C7)</f>
        <v>49</v>
      </c>
      <c r="D8" s="31">
        <f>C8/B8</f>
        <v>0.21875</v>
      </c>
      <c r="E8" s="30">
        <f>SUM(E7:E7)</f>
        <v>40</v>
      </c>
      <c r="F8" s="30">
        <f>SUM(F7:F7)</f>
        <v>33</v>
      </c>
      <c r="G8" s="30">
        <f>SUM(G7:G7)</f>
        <v>34</v>
      </c>
    </row>
    <row r="9" spans="1:19" s="20" customFormat="1">
      <c r="A9" s="24" t="s">
        <v>405</v>
      </c>
      <c r="B9" s="25">
        <v>1130</v>
      </c>
      <c r="C9" s="25">
        <v>111</v>
      </c>
      <c r="D9" s="26">
        <v>9.8199999999999996E-2</v>
      </c>
      <c r="E9" s="25">
        <v>81</v>
      </c>
      <c r="F9" s="25">
        <v>80</v>
      </c>
      <c r="G9" s="25">
        <v>76</v>
      </c>
    </row>
    <row r="10" spans="1:19" s="20" customFormat="1">
      <c r="A10" s="24" t="s">
        <v>434</v>
      </c>
      <c r="B10" s="25">
        <v>1</v>
      </c>
      <c r="C10" s="25">
        <v>1</v>
      </c>
      <c r="D10" s="26">
        <v>1</v>
      </c>
      <c r="E10" s="25">
        <v>1</v>
      </c>
      <c r="F10" s="25">
        <v>1</v>
      </c>
      <c r="G10" s="25">
        <v>1</v>
      </c>
    </row>
    <row r="11" spans="1:19" s="20" customFormat="1">
      <c r="A11" s="24" t="s">
        <v>435</v>
      </c>
      <c r="B11" s="25">
        <v>1650</v>
      </c>
      <c r="C11" s="25">
        <v>222</v>
      </c>
      <c r="D11" s="26">
        <v>0.13450000000000001</v>
      </c>
      <c r="E11" s="25">
        <v>155</v>
      </c>
      <c r="F11" s="25">
        <v>135</v>
      </c>
      <c r="G11" s="25">
        <v>147</v>
      </c>
    </row>
    <row r="12" spans="1:19" s="20" customFormat="1">
      <c r="A12" s="24" t="s">
        <v>436</v>
      </c>
      <c r="B12" s="25">
        <v>1272</v>
      </c>
      <c r="C12" s="25">
        <v>141</v>
      </c>
      <c r="D12" s="26">
        <v>0.1108</v>
      </c>
      <c r="E12" s="25">
        <v>107</v>
      </c>
      <c r="F12" s="25">
        <v>101</v>
      </c>
      <c r="G12" s="25">
        <v>101</v>
      </c>
    </row>
    <row r="13" spans="1:19" s="20" customFormat="1">
      <c r="A13" s="24" t="s">
        <v>437</v>
      </c>
      <c r="B13" s="25">
        <v>1139</v>
      </c>
      <c r="C13" s="25">
        <v>175</v>
      </c>
      <c r="D13" s="26">
        <v>0.15359999999999999</v>
      </c>
      <c r="E13" s="25">
        <v>131</v>
      </c>
      <c r="F13" s="25">
        <v>130</v>
      </c>
      <c r="G13" s="25">
        <v>127</v>
      </c>
    </row>
    <row r="14" spans="1:19" s="29" customFormat="1" ht="34.5" customHeight="1">
      <c r="A14" s="32" t="s">
        <v>175</v>
      </c>
      <c r="B14" s="30">
        <f>SUM(B9:B13)</f>
        <v>5192</v>
      </c>
      <c r="C14" s="30">
        <f>SUM(C9:C13)</f>
        <v>650</v>
      </c>
      <c r="D14" s="31">
        <f>C14/B14</f>
        <v>0.12519260400616333</v>
      </c>
      <c r="E14" s="30">
        <f>SUM(E9:E13)</f>
        <v>475</v>
      </c>
      <c r="F14" s="30">
        <f>SUM(F9:F13)</f>
        <v>447</v>
      </c>
      <c r="G14" s="30">
        <f>SUM(G9:G13)</f>
        <v>452</v>
      </c>
    </row>
    <row r="15" spans="1:19" s="29" customFormat="1" ht="34.5" customHeight="1">
      <c r="A15" s="32" t="s">
        <v>17</v>
      </c>
      <c r="B15" s="30">
        <f>SUM(, B8, B14)</f>
        <v>5416</v>
      </c>
      <c r="C15" s="30">
        <f>SUM(, C8, C14)</f>
        <v>699</v>
      </c>
      <c r="D15" s="31">
        <f>C15/B15</f>
        <v>0.12906203840472674</v>
      </c>
      <c r="E15" s="30">
        <f>SUM(, E8, E14)</f>
        <v>515</v>
      </c>
      <c r="F15" s="30">
        <f>SUM(, F8, F14)</f>
        <v>480</v>
      </c>
      <c r="G15" s="30">
        <f>SUM(, G8, G14)</f>
        <v>486</v>
      </c>
    </row>
    <row r="16" spans="1:19" s="20" customFormat="1">
      <c r="A16" s="24" t="s">
        <v>18</v>
      </c>
      <c r="B16" s="24">
        <f>SUM(, B15)</f>
        <v>5416</v>
      </c>
      <c r="C16" s="24">
        <f>SUM(, C15)</f>
        <v>699</v>
      </c>
      <c r="D16" s="33">
        <f>C16/B16</f>
        <v>0.12906203840472674</v>
      </c>
      <c r="E16" s="24">
        <f>SUM(, E15)</f>
        <v>515</v>
      </c>
      <c r="F16" s="24">
        <f>SUM(, F15)</f>
        <v>480</v>
      </c>
      <c r="G16" s="24">
        <f>SUM(, G15)</f>
        <v>486</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4" manualBreakCount="4">
    <brk id="8" max="16383" man="1"/>
    <brk id="14" max="16383" man="1"/>
    <brk id="15" max="16383" man="1"/>
    <brk id="16"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A3D7E-822C-404F-80B3-87C9506F106D}">
  <sheetPr codeName="Sheet6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440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AC2C8-FADC-4C63-91A9-AB576D86DE09}">
  <sheetPr>
    <tabColor rgb="FFFFFF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450</v>
      </c>
      <c r="F4" s="15"/>
      <c r="G4" s="15"/>
      <c r="H4" s="15"/>
      <c r="I4" s="15"/>
      <c r="J4" s="15"/>
      <c r="K4" s="15"/>
      <c r="L4" s="15"/>
      <c r="M4" s="15"/>
      <c r="N4" s="15"/>
      <c r="O4" s="15"/>
      <c r="P4" s="15"/>
      <c r="Q4" s="15"/>
    </row>
    <row r="5" spans="1:17" ht="25.5" customHeight="1">
      <c r="E5" s="27" t="s">
        <v>450</v>
      </c>
      <c r="F5" s="27"/>
      <c r="G5" s="27"/>
      <c r="H5" s="27"/>
      <c r="I5" s="27"/>
      <c r="J5" s="27"/>
      <c r="K5" s="27"/>
      <c r="L5" s="27"/>
      <c r="M5" s="27"/>
      <c r="N5" s="27"/>
      <c r="O5" s="27"/>
      <c r="P5" s="27"/>
      <c r="Q5" s="27"/>
    </row>
    <row r="6" spans="1:17" s="18" customFormat="1" ht="150" customHeight="1">
      <c r="B6" s="19" t="s">
        <v>6</v>
      </c>
      <c r="C6" s="19" t="s">
        <v>7</v>
      </c>
      <c r="D6" s="19" t="s">
        <v>8</v>
      </c>
      <c r="E6" s="28" t="s">
        <v>451</v>
      </c>
    </row>
    <row r="7" spans="1:17">
      <c r="A7" s="21" t="s">
        <v>444</v>
      </c>
      <c r="B7" s="22">
        <v>479</v>
      </c>
      <c r="C7" s="22">
        <v>159</v>
      </c>
      <c r="D7" s="23">
        <v>0.33189999999999997</v>
      </c>
      <c r="E7" s="22">
        <v>143</v>
      </c>
    </row>
    <row r="8" spans="1:17" s="20" customFormat="1">
      <c r="A8" s="24" t="s">
        <v>445</v>
      </c>
      <c r="B8" s="25">
        <v>1765</v>
      </c>
      <c r="C8" s="25">
        <v>392</v>
      </c>
      <c r="D8" s="26">
        <v>0.22209999999999999</v>
      </c>
      <c r="E8" s="25">
        <v>337</v>
      </c>
    </row>
    <row r="9" spans="1:17" s="20" customFormat="1">
      <c r="A9" s="24" t="s">
        <v>446</v>
      </c>
      <c r="B9" s="25">
        <v>1405</v>
      </c>
      <c r="C9" s="25">
        <v>304</v>
      </c>
      <c r="D9" s="26">
        <v>0.21640000000000001</v>
      </c>
      <c r="E9" s="25">
        <v>246</v>
      </c>
    </row>
    <row r="10" spans="1:17" s="20" customFormat="1">
      <c r="A10" s="24" t="s">
        <v>447</v>
      </c>
      <c r="B10" s="25">
        <v>1089</v>
      </c>
      <c r="C10" s="25">
        <v>306</v>
      </c>
      <c r="D10" s="26">
        <v>0.28100000000000003</v>
      </c>
      <c r="E10" s="25">
        <v>253</v>
      </c>
    </row>
    <row r="11" spans="1:17" s="20" customFormat="1">
      <c r="A11" s="24" t="s">
        <v>448</v>
      </c>
      <c r="B11" s="25">
        <v>277</v>
      </c>
      <c r="C11" s="25">
        <v>44</v>
      </c>
      <c r="D11" s="26">
        <v>0.1588</v>
      </c>
      <c r="E11" s="25">
        <v>35</v>
      </c>
    </row>
    <row r="12" spans="1:17" s="29" customFormat="1" ht="34.5" customHeight="1">
      <c r="A12" s="32" t="s">
        <v>452</v>
      </c>
      <c r="B12" s="30">
        <f>SUM(B7:B11)</f>
        <v>5015</v>
      </c>
      <c r="C12" s="30">
        <f>SUM(C7:C11)</f>
        <v>1205</v>
      </c>
      <c r="D12" s="31">
        <f>C12/B12</f>
        <v>0.24027916251246262</v>
      </c>
      <c r="E12" s="30">
        <f>SUM(E7:E11)</f>
        <v>1014</v>
      </c>
    </row>
    <row r="13" spans="1:17" s="20" customFormat="1">
      <c r="A13" s="24" t="s">
        <v>434</v>
      </c>
      <c r="B13" s="25">
        <v>618</v>
      </c>
      <c r="C13" s="25">
        <v>63</v>
      </c>
      <c r="D13" s="26">
        <v>0.1019</v>
      </c>
      <c r="E13" s="25">
        <v>59</v>
      </c>
    </row>
    <row r="14" spans="1:17" s="20" customFormat="1">
      <c r="A14" s="24" t="s">
        <v>449</v>
      </c>
      <c r="B14" s="25">
        <v>0</v>
      </c>
      <c r="C14" s="25">
        <v>0</v>
      </c>
      <c r="D14" s="26">
        <v>0</v>
      </c>
      <c r="E14" s="25">
        <v>0</v>
      </c>
    </row>
    <row r="15" spans="1:17" s="29" customFormat="1" ht="34.5" customHeight="1">
      <c r="A15" s="32" t="s">
        <v>175</v>
      </c>
      <c r="B15" s="30">
        <f>SUM(B13:B14)</f>
        <v>618</v>
      </c>
      <c r="C15" s="30">
        <f>SUM(C13:C14)</f>
        <v>63</v>
      </c>
      <c r="D15" s="31">
        <f>C15/B15</f>
        <v>0.10194174757281553</v>
      </c>
      <c r="E15" s="30">
        <f>SUM(E13:E14)</f>
        <v>59</v>
      </c>
    </row>
    <row r="16" spans="1:17" s="29" customFormat="1" ht="34.5" customHeight="1">
      <c r="A16" s="32" t="s">
        <v>17</v>
      </c>
      <c r="B16" s="30">
        <f>SUM(, B12, B15)</f>
        <v>5633</v>
      </c>
      <c r="C16" s="30">
        <f>SUM(, C12, C15)</f>
        <v>1268</v>
      </c>
      <c r="D16" s="31">
        <f>C16/B16</f>
        <v>0.22510207704597907</v>
      </c>
      <c r="E16" s="30">
        <f>SUM(, E12, E15)</f>
        <v>1073</v>
      </c>
    </row>
    <row r="17" spans="1:5" s="20" customFormat="1">
      <c r="A17" s="24" t="s">
        <v>18</v>
      </c>
      <c r="B17" s="24">
        <f>SUM(, B16)</f>
        <v>5633</v>
      </c>
      <c r="C17" s="24">
        <f>SUM(, C16)</f>
        <v>1268</v>
      </c>
      <c r="D17" s="33">
        <f>C17/B17</f>
        <v>0.22510207704597907</v>
      </c>
      <c r="E17" s="24">
        <f>SUM(, E16)</f>
        <v>1073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2" max="16383" man="1"/>
    <brk id="15" max="16383" man="1"/>
    <brk id="16" max="16383" man="1"/>
    <brk id="17"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1B30C-93E4-4893-B864-5FF850FFB559}">
  <sheetPr codeName="Sheet6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450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91F4-91D8-4A3B-AC11-24561EC09E8E}">
  <sheetPr>
    <tabColor rgb="FF0000FF"/>
  </sheetPr>
  <dimension ref="A1:T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453</v>
      </c>
      <c r="F4" s="15"/>
      <c r="G4" s="15"/>
      <c r="H4" s="15"/>
      <c r="I4" s="15"/>
      <c r="J4" s="15"/>
      <c r="K4" s="15"/>
      <c r="L4" s="15"/>
      <c r="M4" s="15"/>
      <c r="N4" s="15"/>
      <c r="O4" s="15"/>
      <c r="P4" s="15"/>
      <c r="Q4" s="15"/>
      <c r="R4" s="15"/>
      <c r="S4" s="15"/>
      <c r="T4" s="15"/>
    </row>
    <row r="5" spans="1:20" ht="25.5" customHeight="1">
      <c r="E5" s="27" t="s">
        <v>453</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454</v>
      </c>
      <c r="F6" s="28" t="s">
        <v>455</v>
      </c>
      <c r="G6" s="28" t="s">
        <v>456</v>
      </c>
      <c r="H6" s="28" t="s">
        <v>457</v>
      </c>
    </row>
    <row r="7" spans="1:20">
      <c r="A7" s="21" t="s">
        <v>444</v>
      </c>
      <c r="B7" s="22">
        <v>479</v>
      </c>
      <c r="C7" s="22">
        <v>159</v>
      </c>
      <c r="D7" s="23">
        <v>0.33189999999999997</v>
      </c>
      <c r="E7" s="22">
        <v>90</v>
      </c>
      <c r="F7" s="22">
        <v>92</v>
      </c>
      <c r="G7" s="22">
        <v>91</v>
      </c>
      <c r="H7" s="22">
        <v>89</v>
      </c>
    </row>
    <row r="8" spans="1:20" s="20" customFormat="1">
      <c r="A8" s="24" t="s">
        <v>445</v>
      </c>
      <c r="B8" s="25">
        <v>1765</v>
      </c>
      <c r="C8" s="25">
        <v>392</v>
      </c>
      <c r="D8" s="26">
        <v>0.22209999999999999</v>
      </c>
      <c r="E8" s="25">
        <v>206</v>
      </c>
      <c r="F8" s="25">
        <v>207</v>
      </c>
      <c r="G8" s="25">
        <v>202</v>
      </c>
      <c r="H8" s="25">
        <v>216</v>
      </c>
    </row>
    <row r="9" spans="1:20" s="20" customFormat="1">
      <c r="A9" s="24" t="s">
        <v>446</v>
      </c>
      <c r="B9" s="25">
        <v>1405</v>
      </c>
      <c r="C9" s="25">
        <v>304</v>
      </c>
      <c r="D9" s="26">
        <v>0.21640000000000001</v>
      </c>
      <c r="E9" s="25">
        <v>156</v>
      </c>
      <c r="F9" s="25">
        <v>165</v>
      </c>
      <c r="G9" s="25">
        <v>144</v>
      </c>
      <c r="H9" s="25">
        <v>184</v>
      </c>
    </row>
    <row r="10" spans="1:20" s="20" customFormat="1">
      <c r="A10" s="24" t="s">
        <v>447</v>
      </c>
      <c r="B10" s="25">
        <v>1089</v>
      </c>
      <c r="C10" s="25">
        <v>306</v>
      </c>
      <c r="D10" s="26">
        <v>0.28100000000000003</v>
      </c>
      <c r="E10" s="25">
        <v>167</v>
      </c>
      <c r="F10" s="25">
        <v>155</v>
      </c>
      <c r="G10" s="25">
        <v>167</v>
      </c>
      <c r="H10" s="25">
        <v>158</v>
      </c>
    </row>
    <row r="11" spans="1:20" s="20" customFormat="1">
      <c r="A11" s="24" t="s">
        <v>448</v>
      </c>
      <c r="B11" s="25">
        <v>277</v>
      </c>
      <c r="C11" s="25">
        <v>44</v>
      </c>
      <c r="D11" s="26">
        <v>0.1588</v>
      </c>
      <c r="E11" s="25">
        <v>16</v>
      </c>
      <c r="F11" s="25">
        <v>25</v>
      </c>
      <c r="G11" s="25">
        <v>22</v>
      </c>
      <c r="H11" s="25">
        <v>30</v>
      </c>
    </row>
    <row r="12" spans="1:20" s="29" customFormat="1" ht="34.5" customHeight="1">
      <c r="A12" s="32" t="s">
        <v>452</v>
      </c>
      <c r="B12" s="30">
        <f>SUM(B7:B11)</f>
        <v>5015</v>
      </c>
      <c r="C12" s="30">
        <f>SUM(C7:C11)</f>
        <v>1205</v>
      </c>
      <c r="D12" s="31">
        <f>C12/B12</f>
        <v>0.24027916251246262</v>
      </c>
      <c r="E12" s="30">
        <f>SUM(E7:E11)</f>
        <v>635</v>
      </c>
      <c r="F12" s="30">
        <f>SUM(F7:F11)</f>
        <v>644</v>
      </c>
      <c r="G12" s="30">
        <f>SUM(G7:G11)</f>
        <v>626</v>
      </c>
      <c r="H12" s="30">
        <f>SUM(H7:H11)</f>
        <v>677</v>
      </c>
    </row>
    <row r="13" spans="1:20" s="20" customFormat="1">
      <c r="A13" s="24" t="s">
        <v>434</v>
      </c>
      <c r="B13" s="25">
        <v>618</v>
      </c>
      <c r="C13" s="25">
        <v>63</v>
      </c>
      <c r="D13" s="26">
        <v>0.1019</v>
      </c>
      <c r="E13" s="25">
        <v>27</v>
      </c>
      <c r="F13" s="25">
        <v>34</v>
      </c>
      <c r="G13" s="25">
        <v>39</v>
      </c>
      <c r="H13" s="25">
        <v>34</v>
      </c>
    </row>
    <row r="14" spans="1:20" s="20" customFormat="1">
      <c r="A14" s="24" t="s">
        <v>449</v>
      </c>
      <c r="B14" s="25">
        <v>0</v>
      </c>
      <c r="C14" s="25">
        <v>0</v>
      </c>
      <c r="D14" s="26">
        <v>0</v>
      </c>
      <c r="E14" s="25">
        <v>0</v>
      </c>
      <c r="F14" s="25">
        <v>0</v>
      </c>
      <c r="G14" s="25">
        <v>0</v>
      </c>
      <c r="H14" s="25">
        <v>0</v>
      </c>
    </row>
    <row r="15" spans="1:20" s="29" customFormat="1" ht="34.5" customHeight="1">
      <c r="A15" s="32" t="s">
        <v>175</v>
      </c>
      <c r="B15" s="30">
        <f>SUM(B13:B14)</f>
        <v>618</v>
      </c>
      <c r="C15" s="30">
        <f>SUM(C13:C14)</f>
        <v>63</v>
      </c>
      <c r="D15" s="31">
        <f>C15/B15</f>
        <v>0.10194174757281553</v>
      </c>
      <c r="E15" s="30">
        <f>SUM(E13:E14)</f>
        <v>27</v>
      </c>
      <c r="F15" s="30">
        <f>SUM(F13:F14)</f>
        <v>34</v>
      </c>
      <c r="G15" s="30">
        <f>SUM(G13:G14)</f>
        <v>39</v>
      </c>
      <c r="H15" s="30">
        <f>SUM(H13:H14)</f>
        <v>34</v>
      </c>
    </row>
    <row r="16" spans="1:20" s="29" customFormat="1" ht="34.5" customHeight="1">
      <c r="A16" s="32" t="s">
        <v>17</v>
      </c>
      <c r="B16" s="30">
        <f>SUM(, B12, B15)</f>
        <v>5633</v>
      </c>
      <c r="C16" s="30">
        <f>SUM(, C12, C15)</f>
        <v>1268</v>
      </c>
      <c r="D16" s="31">
        <f>C16/B16</f>
        <v>0.22510207704597907</v>
      </c>
      <c r="E16" s="30">
        <f>SUM(, E12, E15)</f>
        <v>662</v>
      </c>
      <c r="F16" s="30">
        <f>SUM(, F12, F15)</f>
        <v>678</v>
      </c>
      <c r="G16" s="30">
        <f>SUM(, G12, G15)</f>
        <v>665</v>
      </c>
      <c r="H16" s="30">
        <f>SUM(, H12, H15)</f>
        <v>711</v>
      </c>
    </row>
    <row r="17" spans="1:8" s="20" customFormat="1">
      <c r="A17" s="24" t="s">
        <v>18</v>
      </c>
      <c r="B17" s="24">
        <f>SUM(, B16)</f>
        <v>5633</v>
      </c>
      <c r="C17" s="24">
        <f>SUM(, C16)</f>
        <v>1268</v>
      </c>
      <c r="D17" s="33">
        <f>C17/B17</f>
        <v>0.22510207704597907</v>
      </c>
      <c r="E17" s="24">
        <f>SUM(, E16)</f>
        <v>662</v>
      </c>
      <c r="F17" s="24">
        <f>SUM(, F16)</f>
        <v>678</v>
      </c>
      <c r="G17" s="24">
        <f>SUM(, G16)</f>
        <v>665</v>
      </c>
      <c r="H17" s="24">
        <f>SUM(, H16)</f>
        <v>711</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4" manualBreakCount="4">
    <brk id="12" max="16383" man="1"/>
    <brk id="15" max="16383" man="1"/>
    <brk id="16" max="16383" man="1"/>
    <brk id="17"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ED1BE-5956-405F-8E94-475243C51D93}">
  <sheetPr codeName="Sheet6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453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E7EEE-982A-4735-A007-0581B7D82F5E}">
  <sheetPr>
    <tabColor rgb="FFFF0000"/>
  </sheetPr>
  <dimension ref="A1:R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462</v>
      </c>
      <c r="F4" s="15"/>
      <c r="G4" s="15"/>
      <c r="H4" s="15"/>
      <c r="I4" s="15"/>
      <c r="J4" s="15"/>
      <c r="K4" s="15"/>
      <c r="L4" s="15"/>
      <c r="M4" s="15"/>
      <c r="N4" s="15"/>
      <c r="O4" s="15"/>
      <c r="P4" s="15"/>
      <c r="Q4" s="15"/>
      <c r="R4" s="15"/>
    </row>
    <row r="5" spans="1:18" ht="25.5" customHeight="1">
      <c r="E5" s="27" t="s">
        <v>462</v>
      </c>
      <c r="F5" s="27"/>
      <c r="G5" s="27"/>
      <c r="H5" s="27"/>
      <c r="I5" s="27"/>
      <c r="J5" s="27"/>
      <c r="K5" s="27"/>
      <c r="L5" s="27"/>
      <c r="M5" s="27"/>
      <c r="N5" s="27"/>
      <c r="O5" s="27"/>
      <c r="P5" s="27"/>
      <c r="Q5" s="27"/>
      <c r="R5" s="27"/>
    </row>
    <row r="6" spans="1:18" s="18" customFormat="1" ht="150" customHeight="1">
      <c r="B6" s="19" t="s">
        <v>6</v>
      </c>
      <c r="C6" s="19" t="s">
        <v>7</v>
      </c>
      <c r="D6" s="19" t="s">
        <v>8</v>
      </c>
      <c r="E6" s="28" t="s">
        <v>463</v>
      </c>
      <c r="F6" s="28" t="s">
        <v>464</v>
      </c>
    </row>
    <row r="7" spans="1:18">
      <c r="A7" s="21" t="s">
        <v>448</v>
      </c>
      <c r="B7" s="22">
        <v>756</v>
      </c>
      <c r="C7" s="22">
        <v>240</v>
      </c>
      <c r="D7" s="23">
        <v>0.3175</v>
      </c>
      <c r="E7" s="22">
        <v>63</v>
      </c>
      <c r="F7" s="22">
        <v>155</v>
      </c>
    </row>
    <row r="8" spans="1:18" s="29" customFormat="1" ht="34.5" customHeight="1">
      <c r="A8" s="32" t="s">
        <v>452</v>
      </c>
      <c r="B8" s="30">
        <f>SUM(B7:B7)</f>
        <v>756</v>
      </c>
      <c r="C8" s="30">
        <f>SUM(C7:C7)</f>
        <v>240</v>
      </c>
      <c r="D8" s="31">
        <f>C8/B8</f>
        <v>0.31746031746031744</v>
      </c>
      <c r="E8" s="30">
        <f>SUM(E7:E7)</f>
        <v>63</v>
      </c>
      <c r="F8" s="30">
        <f>SUM(F7:F7)</f>
        <v>155</v>
      </c>
    </row>
    <row r="9" spans="1:18" s="20" customFormat="1">
      <c r="A9" s="24" t="s">
        <v>434</v>
      </c>
      <c r="B9" s="25">
        <v>127</v>
      </c>
      <c r="C9" s="25">
        <v>19</v>
      </c>
      <c r="D9" s="26">
        <v>0.14960000000000001</v>
      </c>
      <c r="E9" s="25">
        <v>5</v>
      </c>
      <c r="F9" s="25">
        <v>11</v>
      </c>
    </row>
    <row r="10" spans="1:18" s="20" customFormat="1">
      <c r="A10" s="24" t="s">
        <v>458</v>
      </c>
      <c r="B10" s="25">
        <v>1289</v>
      </c>
      <c r="C10" s="25">
        <v>410</v>
      </c>
      <c r="D10" s="26">
        <v>0.31809999999999999</v>
      </c>
      <c r="E10" s="25">
        <v>109</v>
      </c>
      <c r="F10" s="25">
        <v>268</v>
      </c>
    </row>
    <row r="11" spans="1:18" s="20" customFormat="1">
      <c r="A11" s="24" t="s">
        <v>459</v>
      </c>
      <c r="B11" s="25">
        <v>1162</v>
      </c>
      <c r="C11" s="25">
        <v>391</v>
      </c>
      <c r="D11" s="26">
        <v>0.33650000000000002</v>
      </c>
      <c r="E11" s="25">
        <v>85</v>
      </c>
      <c r="F11" s="25">
        <v>286</v>
      </c>
    </row>
    <row r="12" spans="1:18" s="20" customFormat="1">
      <c r="A12" s="24" t="s">
        <v>460</v>
      </c>
      <c r="B12" s="25">
        <v>1006</v>
      </c>
      <c r="C12" s="25">
        <v>389</v>
      </c>
      <c r="D12" s="26">
        <v>0.38669999999999999</v>
      </c>
      <c r="E12" s="25">
        <v>116</v>
      </c>
      <c r="F12" s="25">
        <v>244</v>
      </c>
    </row>
    <row r="13" spans="1:18" s="20" customFormat="1">
      <c r="A13" s="24" t="s">
        <v>461</v>
      </c>
      <c r="B13" s="25">
        <v>1310</v>
      </c>
      <c r="C13" s="25">
        <v>375</v>
      </c>
      <c r="D13" s="26">
        <v>0.2863</v>
      </c>
      <c r="E13" s="25">
        <v>91</v>
      </c>
      <c r="F13" s="25">
        <v>265</v>
      </c>
    </row>
    <row r="14" spans="1:18" s="29" customFormat="1" ht="34.5" customHeight="1">
      <c r="A14" s="32" t="s">
        <v>175</v>
      </c>
      <c r="B14" s="30">
        <f>SUM(B9:B13)</f>
        <v>4894</v>
      </c>
      <c r="C14" s="30">
        <f>SUM(C9:C13)</f>
        <v>1584</v>
      </c>
      <c r="D14" s="31">
        <f>C14/B14</f>
        <v>0.32366162648140578</v>
      </c>
      <c r="E14" s="30">
        <f>SUM(E9:E13)</f>
        <v>406</v>
      </c>
      <c r="F14" s="30">
        <f>SUM(F9:F13)</f>
        <v>1074</v>
      </c>
    </row>
    <row r="15" spans="1:18" s="29" customFormat="1" ht="34.5" customHeight="1">
      <c r="A15" s="32" t="s">
        <v>17</v>
      </c>
      <c r="B15" s="30">
        <f>SUM(, B8, B14)</f>
        <v>5650</v>
      </c>
      <c r="C15" s="30">
        <f>SUM(, C8, C14)</f>
        <v>1824</v>
      </c>
      <c r="D15" s="31">
        <f>C15/B15</f>
        <v>0.32283185840707962</v>
      </c>
      <c r="E15" s="30">
        <f>SUM(, E8, E14)</f>
        <v>469</v>
      </c>
      <c r="F15" s="30">
        <f>SUM(, F8, F14)</f>
        <v>1229</v>
      </c>
    </row>
    <row r="16" spans="1:18" s="20" customFormat="1">
      <c r="A16" s="24" t="s">
        <v>18</v>
      </c>
      <c r="B16" s="24">
        <f>SUM(, B15)</f>
        <v>5650</v>
      </c>
      <c r="C16" s="24">
        <f>SUM(, C15)</f>
        <v>1824</v>
      </c>
      <c r="D16" s="33">
        <f>C16/B16</f>
        <v>0.32283185840707962</v>
      </c>
      <c r="E16" s="24">
        <f>SUM(, E15)</f>
        <v>469</v>
      </c>
      <c r="F16" s="24">
        <f>SUM(, F15)</f>
        <v>1229</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8" max="16383" man="1"/>
    <brk id="14" max="16383" man="1"/>
    <brk id="15" max="16383" man="1"/>
    <brk id="16"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61B2C-B8F0-49E3-B3E1-0CFE83AD3473}">
  <sheetPr codeName="Sheet6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462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E1BD-3A78-422E-A197-2FA01CCC7781}">
  <sheetPr codeName="Sheet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749E3-402D-475B-8F4C-5547D504BF8B}">
  <sheetPr>
    <tabColor rgb="FFFFFF00"/>
  </sheetPr>
  <dimension ref="A1:S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465</v>
      </c>
      <c r="F4" s="15"/>
      <c r="G4" s="15"/>
      <c r="H4" s="15"/>
      <c r="I4" s="15"/>
      <c r="J4" s="15"/>
      <c r="K4" s="15"/>
      <c r="L4" s="15"/>
      <c r="M4" s="15"/>
      <c r="N4" s="15"/>
      <c r="O4" s="15"/>
      <c r="P4" s="15"/>
      <c r="Q4" s="15"/>
      <c r="R4" s="15"/>
      <c r="S4" s="15"/>
    </row>
    <row r="5" spans="1:19" ht="25.5" customHeight="1">
      <c r="E5" s="27" t="s">
        <v>465</v>
      </c>
      <c r="F5" s="27"/>
      <c r="G5" s="27"/>
      <c r="H5" s="27"/>
      <c r="I5" s="27"/>
      <c r="J5" s="27"/>
      <c r="K5" s="27"/>
      <c r="L5" s="27"/>
      <c r="M5" s="27"/>
      <c r="N5" s="27"/>
      <c r="O5" s="27"/>
      <c r="P5" s="27"/>
      <c r="Q5" s="27"/>
      <c r="R5" s="27"/>
      <c r="S5" s="27"/>
    </row>
    <row r="6" spans="1:19" s="18" customFormat="1" ht="150" customHeight="1">
      <c r="B6" s="19" t="s">
        <v>6</v>
      </c>
      <c r="C6" s="19" t="s">
        <v>7</v>
      </c>
      <c r="D6" s="19" t="s">
        <v>8</v>
      </c>
      <c r="E6" s="28" t="s">
        <v>466</v>
      </c>
      <c r="F6" s="28" t="s">
        <v>467</v>
      </c>
      <c r="G6" s="28" t="s">
        <v>468</v>
      </c>
    </row>
    <row r="7" spans="1:19">
      <c r="A7" s="21" t="s">
        <v>448</v>
      </c>
      <c r="B7" s="22">
        <v>756</v>
      </c>
      <c r="C7" s="22">
        <v>240</v>
      </c>
      <c r="D7" s="23">
        <v>0.3175</v>
      </c>
      <c r="E7" s="22">
        <v>178</v>
      </c>
      <c r="F7" s="22">
        <v>164</v>
      </c>
      <c r="G7" s="22">
        <v>165</v>
      </c>
    </row>
    <row r="8" spans="1:19" s="29" customFormat="1" ht="34.5" customHeight="1">
      <c r="A8" s="32" t="s">
        <v>452</v>
      </c>
      <c r="B8" s="30">
        <f>SUM(B7:B7)</f>
        <v>756</v>
      </c>
      <c r="C8" s="30">
        <f>SUM(C7:C7)</f>
        <v>240</v>
      </c>
      <c r="D8" s="31">
        <f>C8/B8</f>
        <v>0.31746031746031744</v>
      </c>
      <c r="E8" s="30">
        <f>SUM(E7:E7)</f>
        <v>178</v>
      </c>
      <c r="F8" s="30">
        <f>SUM(F7:F7)</f>
        <v>164</v>
      </c>
      <c r="G8" s="30">
        <f>SUM(G7:G7)</f>
        <v>165</v>
      </c>
    </row>
    <row r="9" spans="1:19" s="20" customFormat="1">
      <c r="A9" s="24" t="s">
        <v>434</v>
      </c>
      <c r="B9" s="25">
        <v>127</v>
      </c>
      <c r="C9" s="25">
        <v>19</v>
      </c>
      <c r="D9" s="26">
        <v>0.14960000000000001</v>
      </c>
      <c r="E9" s="25">
        <v>16</v>
      </c>
      <c r="F9" s="25">
        <v>14</v>
      </c>
      <c r="G9" s="25">
        <v>15</v>
      </c>
    </row>
    <row r="10" spans="1:19" s="20" customFormat="1">
      <c r="A10" s="24" t="s">
        <v>458</v>
      </c>
      <c r="B10" s="25">
        <v>1289</v>
      </c>
      <c r="C10" s="25">
        <v>410</v>
      </c>
      <c r="D10" s="26">
        <v>0.31809999999999999</v>
      </c>
      <c r="E10" s="25">
        <v>303</v>
      </c>
      <c r="F10" s="25">
        <v>297</v>
      </c>
      <c r="G10" s="25">
        <v>289</v>
      </c>
    </row>
    <row r="11" spans="1:19" s="20" customFormat="1">
      <c r="A11" s="24" t="s">
        <v>459</v>
      </c>
      <c r="B11" s="25">
        <v>1162</v>
      </c>
      <c r="C11" s="25">
        <v>391</v>
      </c>
      <c r="D11" s="26">
        <v>0.33650000000000002</v>
      </c>
      <c r="E11" s="25">
        <v>301</v>
      </c>
      <c r="F11" s="25">
        <v>282</v>
      </c>
      <c r="G11" s="25">
        <v>273</v>
      </c>
    </row>
    <row r="12" spans="1:19" s="20" customFormat="1">
      <c r="A12" s="24" t="s">
        <v>460</v>
      </c>
      <c r="B12" s="25">
        <v>1006</v>
      </c>
      <c r="C12" s="25">
        <v>389</v>
      </c>
      <c r="D12" s="26">
        <v>0.38669999999999999</v>
      </c>
      <c r="E12" s="25">
        <v>293</v>
      </c>
      <c r="F12" s="25">
        <v>276</v>
      </c>
      <c r="G12" s="25">
        <v>277</v>
      </c>
    </row>
    <row r="13" spans="1:19" s="20" customFormat="1">
      <c r="A13" s="24" t="s">
        <v>461</v>
      </c>
      <c r="B13" s="25">
        <v>1310</v>
      </c>
      <c r="C13" s="25">
        <v>375</v>
      </c>
      <c r="D13" s="26">
        <v>0.2863</v>
      </c>
      <c r="E13" s="25">
        <v>289</v>
      </c>
      <c r="F13" s="25">
        <v>263</v>
      </c>
      <c r="G13" s="25">
        <v>270</v>
      </c>
    </row>
    <row r="14" spans="1:19" s="29" customFormat="1" ht="34.5" customHeight="1">
      <c r="A14" s="32" t="s">
        <v>175</v>
      </c>
      <c r="B14" s="30">
        <f>SUM(B9:B13)</f>
        <v>4894</v>
      </c>
      <c r="C14" s="30">
        <f>SUM(C9:C13)</f>
        <v>1584</v>
      </c>
      <c r="D14" s="31">
        <f>C14/B14</f>
        <v>0.32366162648140578</v>
      </c>
      <c r="E14" s="30">
        <f>SUM(E9:E13)</f>
        <v>1202</v>
      </c>
      <c r="F14" s="30">
        <f>SUM(F9:F13)</f>
        <v>1132</v>
      </c>
      <c r="G14" s="30">
        <f>SUM(G9:G13)</f>
        <v>1124</v>
      </c>
    </row>
    <row r="15" spans="1:19" s="29" customFormat="1" ht="34.5" customHeight="1">
      <c r="A15" s="32" t="s">
        <v>17</v>
      </c>
      <c r="B15" s="30">
        <f>SUM(, B8, B14)</f>
        <v>5650</v>
      </c>
      <c r="C15" s="30">
        <f>SUM(, C8, C14)</f>
        <v>1824</v>
      </c>
      <c r="D15" s="31">
        <f>C15/B15</f>
        <v>0.32283185840707962</v>
      </c>
      <c r="E15" s="30">
        <f>SUM(, E8, E14)</f>
        <v>1380</v>
      </c>
      <c r="F15" s="30">
        <f>SUM(, F8, F14)</f>
        <v>1296</v>
      </c>
      <c r="G15" s="30">
        <f>SUM(, G8, G14)</f>
        <v>1289</v>
      </c>
    </row>
    <row r="16" spans="1:19" s="20" customFormat="1">
      <c r="A16" s="24" t="s">
        <v>18</v>
      </c>
      <c r="B16" s="24">
        <f>SUM(, B15)</f>
        <v>5650</v>
      </c>
      <c r="C16" s="24">
        <f>SUM(, C15)</f>
        <v>1824</v>
      </c>
      <c r="D16" s="33">
        <f>C16/B16</f>
        <v>0.32283185840707962</v>
      </c>
      <c r="E16" s="24">
        <f>SUM(, E15)</f>
        <v>1380</v>
      </c>
      <c r="F16" s="24">
        <f>SUM(, F15)</f>
        <v>1296</v>
      </c>
      <c r="G16" s="24">
        <f>SUM(, G15)</f>
        <v>1289</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4" manualBreakCount="4">
    <brk id="8" max="16383" man="1"/>
    <brk id="14" max="16383" man="1"/>
    <brk id="15" max="16383" man="1"/>
    <brk id="16"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84850-8854-4CFF-926C-1BF7E890281D}">
  <sheetPr codeName="Sheet6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465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96527-3589-4C31-822D-17039243A57C}">
  <sheetPr>
    <tabColor rgb="FF0000FF"/>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470</v>
      </c>
      <c r="F4" s="15"/>
      <c r="G4" s="15"/>
      <c r="H4" s="15"/>
      <c r="I4" s="15"/>
      <c r="J4" s="15"/>
      <c r="K4" s="15"/>
      <c r="L4" s="15"/>
      <c r="M4" s="15"/>
      <c r="N4" s="15"/>
      <c r="O4" s="15"/>
      <c r="P4" s="15"/>
      <c r="Q4" s="15"/>
    </row>
    <row r="5" spans="1:17" ht="25.5" customHeight="1">
      <c r="E5" s="27" t="s">
        <v>470</v>
      </c>
      <c r="F5" s="27"/>
      <c r="G5" s="27"/>
      <c r="H5" s="27"/>
      <c r="I5" s="27"/>
      <c r="J5" s="27"/>
      <c r="K5" s="27"/>
      <c r="L5" s="27"/>
      <c r="M5" s="27"/>
      <c r="N5" s="27"/>
      <c r="O5" s="27"/>
      <c r="P5" s="27"/>
      <c r="Q5" s="27"/>
    </row>
    <row r="6" spans="1:17" s="18" customFormat="1" ht="150" customHeight="1">
      <c r="B6" s="19" t="s">
        <v>6</v>
      </c>
      <c r="C6" s="19" t="s">
        <v>7</v>
      </c>
      <c r="D6" s="19" t="s">
        <v>8</v>
      </c>
      <c r="E6" s="28" t="s">
        <v>471</v>
      </c>
    </row>
    <row r="7" spans="1:17">
      <c r="A7" s="21" t="s">
        <v>469</v>
      </c>
      <c r="B7" s="22">
        <v>300</v>
      </c>
      <c r="C7" s="22">
        <v>156</v>
      </c>
      <c r="D7" s="23">
        <v>0.52</v>
      </c>
      <c r="E7" s="22">
        <v>115</v>
      </c>
    </row>
    <row r="8" spans="1:17" s="29" customFormat="1" ht="34.5" customHeight="1">
      <c r="A8" s="32" t="s">
        <v>472</v>
      </c>
      <c r="B8" s="30">
        <f>SUM(B7:B7)</f>
        <v>300</v>
      </c>
      <c r="C8" s="30">
        <f>SUM(C7:C7)</f>
        <v>156</v>
      </c>
      <c r="D8" s="31">
        <f>C8/B8</f>
        <v>0.52</v>
      </c>
      <c r="E8" s="30">
        <f>SUM(E7:E7)</f>
        <v>115</v>
      </c>
    </row>
    <row r="9" spans="1:17" s="29" customFormat="1" ht="34.5" customHeight="1">
      <c r="A9" s="32" t="s">
        <v>17</v>
      </c>
      <c r="B9" s="30">
        <f>SUM(, B8)</f>
        <v>300</v>
      </c>
      <c r="C9" s="30">
        <f>SUM(, C8)</f>
        <v>156</v>
      </c>
      <c r="D9" s="31">
        <f>C9/B9</f>
        <v>0.52</v>
      </c>
      <c r="E9" s="30">
        <f>SUM(, E8)</f>
        <v>115</v>
      </c>
    </row>
    <row r="10" spans="1:17" s="20" customFormat="1">
      <c r="A10" s="24" t="s">
        <v>18</v>
      </c>
      <c r="B10" s="24">
        <f>SUM(, B9)</f>
        <v>300</v>
      </c>
      <c r="C10" s="24">
        <f>SUM(, C9)</f>
        <v>156</v>
      </c>
      <c r="D10" s="33">
        <f>C10/B10</f>
        <v>0.52</v>
      </c>
      <c r="E10" s="24">
        <f>SUM(, E9)</f>
        <v>115</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DC388-C749-4EAD-84FA-244B0F9B7DE0}">
  <sheetPr codeName="Sheet6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470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8E3E5-26E6-4A6D-8558-F4461C658C04}">
  <sheetPr>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473</v>
      </c>
      <c r="F4" s="15"/>
      <c r="G4" s="15"/>
      <c r="H4" s="15"/>
      <c r="I4" s="15"/>
      <c r="J4" s="15"/>
      <c r="K4" s="15"/>
      <c r="L4" s="15"/>
      <c r="M4" s="15"/>
      <c r="N4" s="15"/>
      <c r="O4" s="15"/>
      <c r="P4" s="15"/>
      <c r="Q4" s="15"/>
    </row>
    <row r="5" spans="1:17" ht="25.5" customHeight="1">
      <c r="E5" s="27" t="s">
        <v>473</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469</v>
      </c>
      <c r="B7" s="22">
        <v>300</v>
      </c>
      <c r="C7" s="22">
        <v>156</v>
      </c>
      <c r="D7" s="23">
        <v>0.52</v>
      </c>
      <c r="E7" s="22">
        <v>0</v>
      </c>
    </row>
    <row r="8" spans="1:17" s="29" customFormat="1" ht="34.5" customHeight="1">
      <c r="A8" s="32" t="s">
        <v>472</v>
      </c>
      <c r="B8" s="30">
        <f>SUM(B7:B7)</f>
        <v>300</v>
      </c>
      <c r="C8" s="30">
        <f>SUM(C7:C7)</f>
        <v>156</v>
      </c>
      <c r="D8" s="31">
        <f>C8/B8</f>
        <v>0.52</v>
      </c>
      <c r="E8" s="30">
        <f>SUM(E7:E7)</f>
        <v>0</v>
      </c>
    </row>
    <row r="9" spans="1:17" s="29" customFormat="1" ht="34.5" customHeight="1">
      <c r="A9" s="32" t="s">
        <v>17</v>
      </c>
      <c r="B9" s="30">
        <f>SUM(, B8)</f>
        <v>300</v>
      </c>
      <c r="C9" s="30">
        <f>SUM(, C8)</f>
        <v>156</v>
      </c>
      <c r="D9" s="31">
        <f>C9/B9</f>
        <v>0.52</v>
      </c>
      <c r="E9" s="30">
        <f>SUM(, E8)</f>
        <v>0</v>
      </c>
    </row>
    <row r="10" spans="1:17" s="20" customFormat="1">
      <c r="A10" s="24" t="s">
        <v>18</v>
      </c>
      <c r="B10" s="24">
        <f>SUM(, B9)</f>
        <v>300</v>
      </c>
      <c r="C10" s="24">
        <f>SUM(, C9)</f>
        <v>156</v>
      </c>
      <c r="D10" s="33">
        <f>C10/B10</f>
        <v>0.52</v>
      </c>
      <c r="E10" s="24">
        <f>SUM(, E9)</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6D17A-1BAA-41B9-8DAB-F3226D82A6B8}">
  <sheetPr codeName="Sheet6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473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29D4-3E8B-4323-8FAA-B09477EF8DEA}">
  <sheetPr>
    <tabColor rgb="FFFFFF00"/>
  </sheetPr>
  <dimension ref="A1:U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474</v>
      </c>
      <c r="F4" s="15"/>
      <c r="G4" s="15"/>
      <c r="H4" s="15"/>
      <c r="I4" s="15"/>
      <c r="J4" s="15"/>
      <c r="K4" s="15"/>
      <c r="L4" s="15"/>
      <c r="M4" s="15"/>
      <c r="N4" s="15"/>
      <c r="O4" s="15"/>
      <c r="P4" s="15"/>
      <c r="Q4" s="15"/>
      <c r="R4" s="15"/>
      <c r="S4" s="15"/>
      <c r="T4" s="15"/>
      <c r="U4" s="15"/>
    </row>
    <row r="5" spans="1:21" ht="25.5" customHeight="1">
      <c r="E5" s="27" t="s">
        <v>474</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475</v>
      </c>
      <c r="F6" s="28" t="s">
        <v>476</v>
      </c>
      <c r="G6" s="28" t="s">
        <v>477</v>
      </c>
      <c r="H6" s="28" t="s">
        <v>169</v>
      </c>
      <c r="I6" s="28" t="s">
        <v>170</v>
      </c>
    </row>
    <row r="7" spans="1:21">
      <c r="A7" s="21" t="s">
        <v>374</v>
      </c>
      <c r="B7" s="22">
        <v>781</v>
      </c>
      <c r="C7" s="22">
        <v>256</v>
      </c>
      <c r="D7" s="23">
        <v>0.32779999999999998</v>
      </c>
      <c r="E7" s="22">
        <v>185</v>
      </c>
      <c r="F7" s="22">
        <v>173</v>
      </c>
      <c r="G7" s="22">
        <v>57</v>
      </c>
      <c r="H7" s="22">
        <v>7</v>
      </c>
      <c r="I7" s="22">
        <v>0</v>
      </c>
    </row>
    <row r="8" spans="1:21" s="29" customFormat="1" ht="34.5" customHeight="1">
      <c r="A8" s="32" t="s">
        <v>171</v>
      </c>
      <c r="B8" s="30">
        <f>SUM(B7:B7)</f>
        <v>781</v>
      </c>
      <c r="C8" s="30">
        <f>SUM(C7:C7)</f>
        <v>256</v>
      </c>
      <c r="D8" s="31">
        <f>C8/B8</f>
        <v>0.32778489116517284</v>
      </c>
      <c r="E8" s="30">
        <f>SUM(E7:E7)</f>
        <v>185</v>
      </c>
      <c r="F8" s="30">
        <f>SUM(F7:F7)</f>
        <v>173</v>
      </c>
      <c r="G8" s="30">
        <f>SUM(G7:G7)</f>
        <v>57</v>
      </c>
      <c r="H8" s="30">
        <f>SUM(H7:H7)</f>
        <v>7</v>
      </c>
      <c r="I8" s="30">
        <f>SUM(I7:I7)</f>
        <v>0</v>
      </c>
    </row>
    <row r="9" spans="1:21" s="29" customFormat="1" ht="34.5" customHeight="1">
      <c r="A9" s="32" t="s">
        <v>17</v>
      </c>
      <c r="B9" s="30">
        <f>SUM(, B8)</f>
        <v>781</v>
      </c>
      <c r="C9" s="30">
        <f>SUM(, C8)</f>
        <v>256</v>
      </c>
      <c r="D9" s="31">
        <f>C9/B9</f>
        <v>0.32778489116517284</v>
      </c>
      <c r="E9" s="30">
        <f>SUM(, E8)</f>
        <v>185</v>
      </c>
      <c r="F9" s="30">
        <f>SUM(, F8)</f>
        <v>173</v>
      </c>
      <c r="G9" s="30">
        <f>SUM(, G8)</f>
        <v>57</v>
      </c>
      <c r="H9" s="30">
        <f>SUM(, H8)</f>
        <v>7</v>
      </c>
      <c r="I9" s="30">
        <f>SUM(, I8)</f>
        <v>0</v>
      </c>
    </row>
    <row r="10" spans="1:21" s="20" customFormat="1">
      <c r="A10" s="24" t="s">
        <v>18</v>
      </c>
      <c r="B10" s="24">
        <f>SUM(, B9)</f>
        <v>781</v>
      </c>
      <c r="C10" s="24">
        <f>SUM(, C9)</f>
        <v>256</v>
      </c>
      <c r="D10" s="33">
        <f>C10/B10</f>
        <v>0.32778489116517284</v>
      </c>
      <c r="E10" s="24">
        <f>SUM(, E9)</f>
        <v>185</v>
      </c>
      <c r="F10" s="24">
        <f>SUM(, F9)</f>
        <v>173</v>
      </c>
      <c r="G10" s="24">
        <f>SUM(, G9)</f>
        <v>57</v>
      </c>
      <c r="H10" s="24">
        <f>SUM(, H9)</f>
        <v>7</v>
      </c>
      <c r="I10" s="24">
        <f>SUM(, I9)</f>
        <v>0</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5BFDC-FC26-4C99-8CC2-BE1DB7509228}">
  <sheetPr codeName="Sheet6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474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072A4-7709-41AE-9766-4F549D385CF1}">
  <sheetPr>
    <tabColor rgb="FF0000FF"/>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479</v>
      </c>
      <c r="F4" s="15"/>
      <c r="G4" s="15"/>
      <c r="H4" s="15"/>
      <c r="I4" s="15"/>
      <c r="J4" s="15"/>
      <c r="K4" s="15"/>
      <c r="L4" s="15"/>
      <c r="M4" s="15"/>
      <c r="N4" s="15"/>
      <c r="O4" s="15"/>
      <c r="P4" s="15"/>
      <c r="Q4" s="15"/>
    </row>
    <row r="5" spans="1:17" ht="25.5" customHeight="1">
      <c r="E5" s="27" t="s">
        <v>479</v>
      </c>
      <c r="F5" s="27"/>
      <c r="G5" s="27"/>
      <c r="H5" s="27"/>
      <c r="I5" s="27"/>
      <c r="J5" s="27"/>
      <c r="K5" s="27"/>
      <c r="L5" s="27"/>
      <c r="M5" s="27"/>
      <c r="N5" s="27"/>
      <c r="O5" s="27"/>
      <c r="P5" s="27"/>
      <c r="Q5" s="27"/>
    </row>
    <row r="6" spans="1:17" s="18" customFormat="1" ht="150" customHeight="1">
      <c r="B6" s="19" t="s">
        <v>6</v>
      </c>
      <c r="C6" s="19" t="s">
        <v>7</v>
      </c>
      <c r="D6" s="19" t="s">
        <v>8</v>
      </c>
      <c r="E6" s="28" t="s">
        <v>480</v>
      </c>
    </row>
    <row r="7" spans="1:17">
      <c r="A7" s="21" t="s">
        <v>478</v>
      </c>
      <c r="B7" s="22">
        <v>498</v>
      </c>
      <c r="C7" s="22">
        <v>156</v>
      </c>
      <c r="D7" s="23">
        <v>0.31330000000000002</v>
      </c>
      <c r="E7" s="22">
        <v>122</v>
      </c>
    </row>
    <row r="8" spans="1:17" s="29" customFormat="1" ht="34.5" customHeight="1">
      <c r="A8" s="32" t="s">
        <v>481</v>
      </c>
      <c r="B8" s="30">
        <f>SUM(B7:B7)</f>
        <v>498</v>
      </c>
      <c r="C8" s="30">
        <f>SUM(C7:C7)</f>
        <v>156</v>
      </c>
      <c r="D8" s="31">
        <f>C8/B8</f>
        <v>0.31325301204819278</v>
      </c>
      <c r="E8" s="30">
        <f>SUM(E7:E7)</f>
        <v>122</v>
      </c>
    </row>
    <row r="9" spans="1:17" s="29" customFormat="1" ht="34.5" customHeight="1">
      <c r="A9" s="32" t="s">
        <v>17</v>
      </c>
      <c r="B9" s="30">
        <f>SUM(, B8)</f>
        <v>498</v>
      </c>
      <c r="C9" s="30">
        <f>SUM(, C8)</f>
        <v>156</v>
      </c>
      <c r="D9" s="31">
        <f>C9/B9</f>
        <v>0.31325301204819278</v>
      </c>
      <c r="E9" s="30">
        <f>SUM(, E8)</f>
        <v>122</v>
      </c>
    </row>
    <row r="10" spans="1:17" s="20" customFormat="1">
      <c r="A10" s="24" t="s">
        <v>18</v>
      </c>
      <c r="B10" s="24">
        <f>SUM(, B9)</f>
        <v>498</v>
      </c>
      <c r="C10" s="24">
        <f>SUM(, C9)</f>
        <v>156</v>
      </c>
      <c r="D10" s="33">
        <f>C10/B10</f>
        <v>0.31325301204819278</v>
      </c>
      <c r="E10" s="24">
        <f>SUM(, E9)</f>
        <v>122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8ADB5-7C75-4871-B48C-1355DF09BC24}">
  <sheetPr codeName="Sheet7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479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92ED-FD93-4C51-B28D-18F79246B17D}">
  <sheetPr>
    <tabColor rgb="FFFF00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84</v>
      </c>
      <c r="F4" s="15"/>
      <c r="G4" s="15"/>
      <c r="H4" s="15"/>
      <c r="I4" s="15"/>
      <c r="J4" s="15"/>
      <c r="K4" s="15"/>
      <c r="L4" s="15"/>
      <c r="M4" s="15"/>
      <c r="N4" s="15"/>
      <c r="O4" s="15"/>
      <c r="P4" s="15"/>
      <c r="Q4" s="15"/>
    </row>
    <row r="5" spans="1:17" ht="25.5" customHeight="1">
      <c r="E5" s="27" t="s">
        <v>84</v>
      </c>
      <c r="F5" s="27"/>
      <c r="G5" s="27"/>
      <c r="H5" s="27"/>
      <c r="I5" s="27"/>
      <c r="J5" s="27"/>
      <c r="K5" s="27"/>
      <c r="L5" s="27"/>
      <c r="M5" s="27"/>
      <c r="N5" s="27"/>
      <c r="O5" s="27"/>
      <c r="P5" s="27"/>
      <c r="Q5" s="27"/>
    </row>
    <row r="6" spans="1:17" s="18" customFormat="1" ht="150" customHeight="1">
      <c r="B6" s="19" t="s">
        <v>6</v>
      </c>
      <c r="C6" s="19" t="s">
        <v>7</v>
      </c>
      <c r="D6" s="19" t="s">
        <v>8</v>
      </c>
      <c r="E6" s="28" t="s">
        <v>85</v>
      </c>
    </row>
    <row r="7" spans="1:17">
      <c r="A7" s="21" t="s">
        <v>56</v>
      </c>
      <c r="B7" s="22">
        <v>1137</v>
      </c>
      <c r="C7" s="22">
        <v>248</v>
      </c>
      <c r="D7" s="23">
        <v>0.21809999999999999</v>
      </c>
      <c r="E7" s="22">
        <v>196</v>
      </c>
    </row>
    <row r="8" spans="1:17" s="20" customFormat="1">
      <c r="A8" s="24" t="s">
        <v>60</v>
      </c>
      <c r="B8" s="25">
        <v>338</v>
      </c>
      <c r="C8" s="25">
        <v>139</v>
      </c>
      <c r="D8" s="26">
        <v>0.41120000000000001</v>
      </c>
      <c r="E8" s="25">
        <v>110</v>
      </c>
    </row>
    <row r="9" spans="1:17" s="29" customFormat="1" ht="34.5" customHeight="1">
      <c r="A9" s="32" t="s">
        <v>53</v>
      </c>
      <c r="B9" s="30">
        <f>SUM(B7:B8)</f>
        <v>1475</v>
      </c>
      <c r="C9" s="30">
        <f>SUM(C7:C8)</f>
        <v>387</v>
      </c>
      <c r="D9" s="31">
        <f>C9/B9</f>
        <v>0.26237288135593223</v>
      </c>
      <c r="E9" s="30">
        <f>SUM(E7:E8)</f>
        <v>306</v>
      </c>
    </row>
    <row r="10" spans="1:17" s="20" customFormat="1">
      <c r="A10" s="24" t="s">
        <v>71</v>
      </c>
      <c r="B10" s="25">
        <v>856</v>
      </c>
      <c r="C10" s="25">
        <v>280</v>
      </c>
      <c r="D10" s="26">
        <v>0.3271</v>
      </c>
      <c r="E10" s="25">
        <v>234</v>
      </c>
    </row>
    <row r="11" spans="1:17" s="20" customFormat="1">
      <c r="A11" s="24" t="s">
        <v>72</v>
      </c>
      <c r="B11" s="25">
        <v>250</v>
      </c>
      <c r="C11" s="25">
        <v>57</v>
      </c>
      <c r="D11" s="26">
        <v>0.22800000000000001</v>
      </c>
      <c r="E11" s="25">
        <v>53</v>
      </c>
    </row>
    <row r="12" spans="1:17" s="29" customFormat="1" ht="34.5" customHeight="1">
      <c r="A12" s="32" t="s">
        <v>77</v>
      </c>
      <c r="B12" s="30">
        <f>SUM(B10:B11)</f>
        <v>1106</v>
      </c>
      <c r="C12" s="30">
        <f>SUM(C10:C11)</f>
        <v>337</v>
      </c>
      <c r="D12" s="31">
        <f>C12/B12</f>
        <v>0.30470162748643759</v>
      </c>
      <c r="E12" s="30">
        <f>SUM(E10:E11)</f>
        <v>287</v>
      </c>
    </row>
    <row r="13" spans="1:17" s="29" customFormat="1" ht="34.5" customHeight="1">
      <c r="A13" s="32" t="s">
        <v>17</v>
      </c>
      <c r="B13" s="30">
        <f>SUM(, B9, B12)</f>
        <v>2581</v>
      </c>
      <c r="C13" s="30">
        <f>SUM(, C9, C12)</f>
        <v>724</v>
      </c>
      <c r="D13" s="31">
        <f>C13/B13</f>
        <v>0.28051142967841924</v>
      </c>
      <c r="E13" s="30">
        <f>SUM(, E9, E12)</f>
        <v>593</v>
      </c>
    </row>
    <row r="14" spans="1:17" s="20" customFormat="1">
      <c r="A14" s="24" t="s">
        <v>18</v>
      </c>
      <c r="B14" s="24">
        <f>SUM(, B13)</f>
        <v>2581</v>
      </c>
      <c r="C14" s="24">
        <f>SUM(, C13)</f>
        <v>724</v>
      </c>
      <c r="D14" s="33">
        <f>C14/B14</f>
        <v>0.28051142967841924</v>
      </c>
      <c r="E14" s="24">
        <f>SUM(, E13)</f>
        <v>593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9" max="16383" man="1"/>
    <brk id="12" max="16383" man="1"/>
    <brk id="13" max="16383" man="1"/>
    <brk id="14"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5A96A-744A-49FF-833D-73F2A059F09F}">
  <sheetPr>
    <tabColor rgb="FFFF0000"/>
  </sheetPr>
  <dimension ref="A1:S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482</v>
      </c>
      <c r="F4" s="15"/>
      <c r="G4" s="15"/>
      <c r="H4" s="15"/>
      <c r="I4" s="15"/>
      <c r="J4" s="15"/>
      <c r="K4" s="15"/>
      <c r="L4" s="15"/>
      <c r="M4" s="15"/>
      <c r="N4" s="15"/>
      <c r="O4" s="15"/>
      <c r="P4" s="15"/>
      <c r="Q4" s="15"/>
      <c r="R4" s="15"/>
      <c r="S4" s="15"/>
    </row>
    <row r="5" spans="1:19" ht="25.5" customHeight="1">
      <c r="E5" s="27" t="s">
        <v>482</v>
      </c>
      <c r="F5" s="27"/>
      <c r="G5" s="27"/>
      <c r="H5" s="27"/>
      <c r="I5" s="27"/>
      <c r="J5" s="27"/>
      <c r="K5" s="27"/>
      <c r="L5" s="27"/>
      <c r="M5" s="27"/>
      <c r="N5" s="27"/>
      <c r="O5" s="27"/>
      <c r="P5" s="27"/>
      <c r="Q5" s="27"/>
      <c r="R5" s="27"/>
      <c r="S5" s="27"/>
    </row>
    <row r="6" spans="1:19" s="18" customFormat="1" ht="150" customHeight="1">
      <c r="B6" s="19" t="s">
        <v>6</v>
      </c>
      <c r="C6" s="19" t="s">
        <v>7</v>
      </c>
      <c r="D6" s="19" t="s">
        <v>8</v>
      </c>
      <c r="E6" s="28" t="s">
        <v>483</v>
      </c>
      <c r="F6" s="28" t="s">
        <v>484</v>
      </c>
      <c r="G6" s="28" t="s">
        <v>485</v>
      </c>
    </row>
    <row r="7" spans="1:19">
      <c r="A7" s="21" t="s">
        <v>478</v>
      </c>
      <c r="B7" s="22">
        <v>498</v>
      </c>
      <c r="C7" s="22">
        <v>156</v>
      </c>
      <c r="D7" s="23">
        <v>0.31330000000000002</v>
      </c>
      <c r="E7" s="22">
        <v>102</v>
      </c>
      <c r="F7" s="22">
        <v>97</v>
      </c>
      <c r="G7" s="22">
        <v>109</v>
      </c>
    </row>
    <row r="8" spans="1:19" s="29" customFormat="1" ht="34.5" customHeight="1">
      <c r="A8" s="32" t="s">
        <v>481</v>
      </c>
      <c r="B8" s="30">
        <f>SUM(B7:B7)</f>
        <v>498</v>
      </c>
      <c r="C8" s="30">
        <f>SUM(C7:C7)</f>
        <v>156</v>
      </c>
      <c r="D8" s="31">
        <f>C8/B8</f>
        <v>0.31325301204819278</v>
      </c>
      <c r="E8" s="30">
        <f>SUM(E7:E7)</f>
        <v>102</v>
      </c>
      <c r="F8" s="30">
        <f>SUM(F7:F7)</f>
        <v>97</v>
      </c>
      <c r="G8" s="30">
        <f>SUM(G7:G7)</f>
        <v>109</v>
      </c>
    </row>
    <row r="9" spans="1:19" s="29" customFormat="1" ht="34.5" customHeight="1">
      <c r="A9" s="32" t="s">
        <v>17</v>
      </c>
      <c r="B9" s="30">
        <f>SUM(, B8)</f>
        <v>498</v>
      </c>
      <c r="C9" s="30">
        <f>SUM(, C8)</f>
        <v>156</v>
      </c>
      <c r="D9" s="31">
        <f>C9/B9</f>
        <v>0.31325301204819278</v>
      </c>
      <c r="E9" s="30">
        <f>SUM(, E8)</f>
        <v>102</v>
      </c>
      <c r="F9" s="30">
        <f>SUM(, F8)</f>
        <v>97</v>
      </c>
      <c r="G9" s="30">
        <f>SUM(, G8)</f>
        <v>109</v>
      </c>
    </row>
    <row r="10" spans="1:19" s="20" customFormat="1">
      <c r="A10" s="24" t="s">
        <v>18</v>
      </c>
      <c r="B10" s="24">
        <f>SUM(, B9)</f>
        <v>498</v>
      </c>
      <c r="C10" s="24">
        <f>SUM(, C9)</f>
        <v>156</v>
      </c>
      <c r="D10" s="33">
        <f>C10/B10</f>
        <v>0.31325301204819278</v>
      </c>
      <c r="E10" s="24">
        <f>SUM(, E9)</f>
        <v>102</v>
      </c>
      <c r="F10" s="24">
        <f>SUM(, F9)</f>
        <v>97</v>
      </c>
      <c r="G10" s="24">
        <f>SUM(, G9)</f>
        <v>109</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9C274-D8A2-493E-98FD-99AE3F00CED8}">
  <sheetPr codeName="Sheet7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482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EA2CF-BC8A-488F-9671-F0D00CB8B74F}">
  <sheetPr>
    <tabColor rgb="FFFFFF00"/>
  </sheetPr>
  <dimension ref="A1:Q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488</v>
      </c>
      <c r="F4" s="15"/>
      <c r="G4" s="15"/>
      <c r="H4" s="15"/>
      <c r="I4" s="15"/>
      <c r="J4" s="15"/>
      <c r="K4" s="15"/>
      <c r="L4" s="15"/>
      <c r="M4" s="15"/>
      <c r="N4" s="15"/>
      <c r="O4" s="15"/>
      <c r="P4" s="15"/>
      <c r="Q4" s="15"/>
    </row>
    <row r="5" spans="1:17" ht="25.5" customHeight="1">
      <c r="E5" s="27" t="s">
        <v>488</v>
      </c>
      <c r="F5" s="27"/>
      <c r="G5" s="27"/>
      <c r="H5" s="27"/>
      <c r="I5" s="27"/>
      <c r="J5" s="27"/>
      <c r="K5" s="27"/>
      <c r="L5" s="27"/>
      <c r="M5" s="27"/>
      <c r="N5" s="27"/>
      <c r="O5" s="27"/>
      <c r="P5" s="27"/>
      <c r="Q5" s="27"/>
    </row>
    <row r="6" spans="1:17" s="18" customFormat="1" ht="150" customHeight="1">
      <c r="B6" s="19" t="s">
        <v>6</v>
      </c>
      <c r="C6" s="19" t="s">
        <v>7</v>
      </c>
      <c r="D6" s="19" t="s">
        <v>8</v>
      </c>
      <c r="E6" s="28" t="s">
        <v>489</v>
      </c>
    </row>
    <row r="7" spans="1:17">
      <c r="A7" s="21" t="s">
        <v>270</v>
      </c>
      <c r="B7" s="22">
        <v>489</v>
      </c>
      <c r="C7" s="22">
        <v>35</v>
      </c>
      <c r="D7" s="23">
        <v>7.1599999999999997E-2</v>
      </c>
      <c r="E7" s="22">
        <v>31</v>
      </c>
    </row>
    <row r="8" spans="1:17" s="20" customFormat="1">
      <c r="A8" s="24" t="s">
        <v>273</v>
      </c>
      <c r="B8" s="25">
        <v>73</v>
      </c>
      <c r="C8" s="25">
        <v>7</v>
      </c>
      <c r="D8" s="26">
        <v>9.5899999999999999E-2</v>
      </c>
      <c r="E8" s="25">
        <v>7</v>
      </c>
    </row>
    <row r="9" spans="1:17" s="20" customFormat="1">
      <c r="A9" s="24" t="s">
        <v>274</v>
      </c>
      <c r="B9" s="25">
        <v>221</v>
      </c>
      <c r="C9" s="25">
        <v>16</v>
      </c>
      <c r="D9" s="26">
        <v>7.2400000000000006E-2</v>
      </c>
      <c r="E9" s="25">
        <v>15</v>
      </c>
    </row>
    <row r="10" spans="1:17" s="20" customFormat="1">
      <c r="A10" s="24" t="s">
        <v>275</v>
      </c>
      <c r="B10" s="25">
        <v>1152</v>
      </c>
      <c r="C10" s="25">
        <v>130</v>
      </c>
      <c r="D10" s="26">
        <v>0.1128</v>
      </c>
      <c r="E10" s="25">
        <v>113</v>
      </c>
    </row>
    <row r="11" spans="1:17" s="20" customFormat="1">
      <c r="A11" s="24" t="s">
        <v>486</v>
      </c>
      <c r="B11" s="25">
        <v>639</v>
      </c>
      <c r="C11" s="25">
        <v>46</v>
      </c>
      <c r="D11" s="26">
        <v>7.1999999999999995E-2</v>
      </c>
      <c r="E11" s="25">
        <v>36</v>
      </c>
    </row>
    <row r="12" spans="1:17" s="20" customFormat="1">
      <c r="A12" s="24" t="s">
        <v>276</v>
      </c>
      <c r="B12" s="25">
        <v>105</v>
      </c>
      <c r="C12" s="25">
        <v>3</v>
      </c>
      <c r="D12" s="26">
        <v>2.86E-2</v>
      </c>
      <c r="E12" s="25">
        <v>2</v>
      </c>
    </row>
    <row r="13" spans="1:17" s="29" customFormat="1" ht="34.5" customHeight="1">
      <c r="A13" s="32" t="s">
        <v>15</v>
      </c>
      <c r="B13" s="30">
        <f>SUM(B7:B12)</f>
        <v>2679</v>
      </c>
      <c r="C13" s="30">
        <f>SUM(C7:C12)</f>
        <v>237</v>
      </c>
      <c r="D13" s="31">
        <f>C13/B13</f>
        <v>8.8465845464725648E-2</v>
      </c>
      <c r="E13" s="30">
        <f>SUM(E7:E12)</f>
        <v>204</v>
      </c>
    </row>
    <row r="14" spans="1:17" s="20" customFormat="1">
      <c r="A14" s="24" t="s">
        <v>487</v>
      </c>
      <c r="B14" s="25">
        <v>1094</v>
      </c>
      <c r="C14" s="25">
        <v>151</v>
      </c>
      <c r="D14" s="26">
        <v>0.13800000000000001</v>
      </c>
      <c r="E14" s="25">
        <v>142</v>
      </c>
    </row>
    <row r="15" spans="1:17" s="20" customFormat="1">
      <c r="A15" s="24" t="s">
        <v>11</v>
      </c>
      <c r="B15" s="25">
        <v>979</v>
      </c>
      <c r="C15" s="25">
        <v>76</v>
      </c>
      <c r="D15" s="26">
        <v>7.7600000000000002E-2</v>
      </c>
      <c r="E15" s="25">
        <v>71</v>
      </c>
    </row>
    <row r="16" spans="1:17" s="29" customFormat="1" ht="34.5" customHeight="1">
      <c r="A16" s="32" t="s">
        <v>16</v>
      </c>
      <c r="B16" s="30">
        <f>SUM(B14:B15)</f>
        <v>2073</v>
      </c>
      <c r="C16" s="30">
        <f>SUM(C14:C15)</f>
        <v>227</v>
      </c>
      <c r="D16" s="31">
        <f>C16/B16</f>
        <v>0.10950313555233961</v>
      </c>
      <c r="E16" s="30">
        <f>SUM(E14:E15)</f>
        <v>213</v>
      </c>
    </row>
    <row r="17" spans="1:5" s="29" customFormat="1" ht="34.5" customHeight="1">
      <c r="A17" s="32" t="s">
        <v>17</v>
      </c>
      <c r="B17" s="30">
        <f>SUM(, B13, B16)</f>
        <v>4752</v>
      </c>
      <c r="C17" s="30">
        <f>SUM(, C13, C16)</f>
        <v>464</v>
      </c>
      <c r="D17" s="31">
        <f>C17/B17</f>
        <v>9.7643097643097643E-2</v>
      </c>
      <c r="E17" s="30">
        <f>SUM(, E13, E16)</f>
        <v>417</v>
      </c>
    </row>
    <row r="18" spans="1:5" s="20" customFormat="1">
      <c r="A18" s="24" t="s">
        <v>18</v>
      </c>
      <c r="B18" s="24">
        <f>SUM(, B17)</f>
        <v>4752</v>
      </c>
      <c r="C18" s="24">
        <f>SUM(, C17)</f>
        <v>464</v>
      </c>
      <c r="D18" s="33">
        <f>C18/B18</f>
        <v>9.7643097643097643E-2</v>
      </c>
      <c r="E18" s="24">
        <f>SUM(, E17)</f>
        <v>417</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3" max="16383" man="1"/>
    <brk id="16" max="16383" man="1"/>
    <brk id="17" max="16383" man="1"/>
    <brk id="18"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DB2C-FA3E-4F01-8DB6-AF462EC4EA81}">
  <sheetPr codeName="Sheet7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488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2E94B-36C7-4B15-AEDD-4D6D1A8DC35F}">
  <sheetPr>
    <tabColor rgb="FF0000FF"/>
  </sheetPr>
  <dimension ref="A1:Q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490</v>
      </c>
      <c r="F4" s="15"/>
      <c r="G4" s="15"/>
      <c r="H4" s="15"/>
      <c r="I4" s="15"/>
      <c r="J4" s="15"/>
      <c r="K4" s="15"/>
      <c r="L4" s="15"/>
      <c r="M4" s="15"/>
      <c r="N4" s="15"/>
      <c r="O4" s="15"/>
      <c r="P4" s="15"/>
      <c r="Q4" s="15"/>
    </row>
    <row r="5" spans="1:17" ht="25.5" customHeight="1">
      <c r="E5" s="27" t="s">
        <v>490</v>
      </c>
      <c r="F5" s="27"/>
      <c r="G5" s="27"/>
      <c r="H5" s="27"/>
      <c r="I5" s="27"/>
      <c r="J5" s="27"/>
      <c r="K5" s="27"/>
      <c r="L5" s="27"/>
      <c r="M5" s="27"/>
      <c r="N5" s="27"/>
      <c r="O5" s="27"/>
      <c r="P5" s="27"/>
      <c r="Q5" s="27"/>
    </row>
    <row r="6" spans="1:17" s="18" customFormat="1" ht="150" customHeight="1">
      <c r="B6" s="19" t="s">
        <v>6</v>
      </c>
      <c r="C6" s="19" t="s">
        <v>7</v>
      </c>
      <c r="D6" s="19" t="s">
        <v>8</v>
      </c>
      <c r="E6" s="28" t="s">
        <v>491</v>
      </c>
    </row>
    <row r="7" spans="1:17">
      <c r="A7" s="21" t="s">
        <v>270</v>
      </c>
      <c r="B7" s="22">
        <v>489</v>
      </c>
      <c r="C7" s="22">
        <v>35</v>
      </c>
      <c r="D7" s="23">
        <v>7.1599999999999997E-2</v>
      </c>
      <c r="E7" s="22">
        <v>31</v>
      </c>
    </row>
    <row r="8" spans="1:17" s="20" customFormat="1">
      <c r="A8" s="24" t="s">
        <v>273</v>
      </c>
      <c r="B8" s="25">
        <v>73</v>
      </c>
      <c r="C8" s="25">
        <v>7</v>
      </c>
      <c r="D8" s="26">
        <v>9.5899999999999999E-2</v>
      </c>
      <c r="E8" s="25">
        <v>7</v>
      </c>
    </row>
    <row r="9" spans="1:17" s="20" customFormat="1">
      <c r="A9" s="24" t="s">
        <v>274</v>
      </c>
      <c r="B9" s="25">
        <v>221</v>
      </c>
      <c r="C9" s="25">
        <v>16</v>
      </c>
      <c r="D9" s="26">
        <v>7.2400000000000006E-2</v>
      </c>
      <c r="E9" s="25">
        <v>15</v>
      </c>
    </row>
    <row r="10" spans="1:17" s="20" customFormat="1">
      <c r="A10" s="24" t="s">
        <v>275</v>
      </c>
      <c r="B10" s="25">
        <v>1152</v>
      </c>
      <c r="C10" s="25">
        <v>130</v>
      </c>
      <c r="D10" s="26">
        <v>0.1128</v>
      </c>
      <c r="E10" s="25">
        <v>112</v>
      </c>
    </row>
    <row r="11" spans="1:17" s="20" customFormat="1">
      <c r="A11" s="24" t="s">
        <v>486</v>
      </c>
      <c r="B11" s="25">
        <v>639</v>
      </c>
      <c r="C11" s="25">
        <v>46</v>
      </c>
      <c r="D11" s="26">
        <v>7.1999999999999995E-2</v>
      </c>
      <c r="E11" s="25">
        <v>41</v>
      </c>
    </row>
    <row r="12" spans="1:17" s="20" customFormat="1">
      <c r="A12" s="24" t="s">
        <v>276</v>
      </c>
      <c r="B12" s="25">
        <v>105</v>
      </c>
      <c r="C12" s="25">
        <v>3</v>
      </c>
      <c r="D12" s="26">
        <v>2.86E-2</v>
      </c>
      <c r="E12" s="25">
        <v>2</v>
      </c>
    </row>
    <row r="13" spans="1:17" s="29" customFormat="1" ht="34.5" customHeight="1">
      <c r="A13" s="32" t="s">
        <v>15</v>
      </c>
      <c r="B13" s="30">
        <f>SUM(B7:B12)</f>
        <v>2679</v>
      </c>
      <c r="C13" s="30">
        <f>SUM(C7:C12)</f>
        <v>237</v>
      </c>
      <c r="D13" s="31">
        <f>C13/B13</f>
        <v>8.8465845464725648E-2</v>
      </c>
      <c r="E13" s="30">
        <f>SUM(E7:E12)</f>
        <v>208</v>
      </c>
    </row>
    <row r="14" spans="1:17" s="20" customFormat="1">
      <c r="A14" s="24" t="s">
        <v>487</v>
      </c>
      <c r="B14" s="25">
        <v>1094</v>
      </c>
      <c r="C14" s="25">
        <v>151</v>
      </c>
      <c r="D14" s="26">
        <v>0.13800000000000001</v>
      </c>
      <c r="E14" s="25">
        <v>134</v>
      </c>
    </row>
    <row r="15" spans="1:17" s="20" customFormat="1">
      <c r="A15" s="24" t="s">
        <v>11</v>
      </c>
      <c r="B15" s="25">
        <v>979</v>
      </c>
      <c r="C15" s="25">
        <v>76</v>
      </c>
      <c r="D15" s="26">
        <v>7.7600000000000002E-2</v>
      </c>
      <c r="E15" s="25">
        <v>69</v>
      </c>
    </row>
    <row r="16" spans="1:17" s="29" customFormat="1" ht="34.5" customHeight="1">
      <c r="A16" s="32" t="s">
        <v>16</v>
      </c>
      <c r="B16" s="30">
        <f>SUM(B14:B15)</f>
        <v>2073</v>
      </c>
      <c r="C16" s="30">
        <f>SUM(C14:C15)</f>
        <v>227</v>
      </c>
      <c r="D16" s="31">
        <f>C16/B16</f>
        <v>0.10950313555233961</v>
      </c>
      <c r="E16" s="30">
        <f>SUM(E14:E15)</f>
        <v>203</v>
      </c>
    </row>
    <row r="17" spans="1:5" s="29" customFormat="1" ht="34.5" customHeight="1">
      <c r="A17" s="32" t="s">
        <v>17</v>
      </c>
      <c r="B17" s="30">
        <f>SUM(, B13, B16)</f>
        <v>4752</v>
      </c>
      <c r="C17" s="30">
        <f>SUM(, C13, C16)</f>
        <v>464</v>
      </c>
      <c r="D17" s="31">
        <f>C17/B17</f>
        <v>9.7643097643097643E-2</v>
      </c>
      <c r="E17" s="30">
        <f>SUM(, E13, E16)</f>
        <v>411</v>
      </c>
    </row>
    <row r="18" spans="1:5" s="20" customFormat="1">
      <c r="A18" s="24" t="s">
        <v>18</v>
      </c>
      <c r="B18" s="24">
        <f>SUM(, B17)</f>
        <v>4752</v>
      </c>
      <c r="C18" s="24">
        <f>SUM(, C17)</f>
        <v>464</v>
      </c>
      <c r="D18" s="33">
        <f>C18/B18</f>
        <v>9.7643097643097643E-2</v>
      </c>
      <c r="E18" s="24">
        <f>SUM(, E17)</f>
        <v>411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3" max="16383" man="1"/>
    <brk id="16" max="16383" man="1"/>
    <brk id="17" max="16383" man="1"/>
    <brk id="18"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EDCDD-DD98-4DEF-AD6D-6246F5B7A0DF}">
  <sheetPr codeName="Sheet7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490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4E7B0-4025-4B1F-B809-A2B8F47BD0AA}">
  <sheetPr>
    <tabColor rgb="FFFF0000"/>
  </sheetPr>
  <dimension ref="A1:S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492</v>
      </c>
      <c r="F4" s="15"/>
      <c r="G4" s="15"/>
      <c r="H4" s="15"/>
      <c r="I4" s="15"/>
      <c r="J4" s="15"/>
      <c r="K4" s="15"/>
      <c r="L4" s="15"/>
      <c r="M4" s="15"/>
      <c r="N4" s="15"/>
      <c r="O4" s="15"/>
      <c r="P4" s="15"/>
      <c r="Q4" s="15"/>
      <c r="R4" s="15"/>
      <c r="S4" s="15"/>
    </row>
    <row r="5" spans="1:19" ht="25.5" customHeight="1">
      <c r="E5" s="27" t="s">
        <v>492</v>
      </c>
      <c r="F5" s="27"/>
      <c r="G5" s="27"/>
      <c r="H5" s="27"/>
      <c r="I5" s="27"/>
      <c r="J5" s="27"/>
      <c r="K5" s="27"/>
      <c r="L5" s="27"/>
      <c r="M5" s="27"/>
      <c r="N5" s="27"/>
      <c r="O5" s="27"/>
      <c r="P5" s="27"/>
      <c r="Q5" s="27"/>
      <c r="R5" s="27"/>
      <c r="S5" s="27"/>
    </row>
    <row r="6" spans="1:19" s="18" customFormat="1" ht="150" customHeight="1">
      <c r="B6" s="19" t="s">
        <v>6</v>
      </c>
      <c r="C6" s="19" t="s">
        <v>7</v>
      </c>
      <c r="D6" s="19" t="s">
        <v>8</v>
      </c>
      <c r="E6" s="28" t="s">
        <v>493</v>
      </c>
      <c r="F6" s="28" t="s">
        <v>494</v>
      </c>
      <c r="G6" s="28" t="s">
        <v>495</v>
      </c>
    </row>
    <row r="7" spans="1:19">
      <c r="A7" s="21" t="s">
        <v>270</v>
      </c>
      <c r="B7" s="22">
        <v>489</v>
      </c>
      <c r="C7" s="22">
        <v>35</v>
      </c>
      <c r="D7" s="23">
        <v>7.1599999999999997E-2</v>
      </c>
      <c r="E7" s="22">
        <v>30</v>
      </c>
      <c r="F7" s="22">
        <v>27</v>
      </c>
      <c r="G7" s="22">
        <v>26</v>
      </c>
    </row>
    <row r="8" spans="1:19" s="20" customFormat="1">
      <c r="A8" s="24" t="s">
        <v>273</v>
      </c>
      <c r="B8" s="25">
        <v>73</v>
      </c>
      <c r="C8" s="25">
        <v>7</v>
      </c>
      <c r="D8" s="26">
        <v>9.5899999999999999E-2</v>
      </c>
      <c r="E8" s="25">
        <v>7</v>
      </c>
      <c r="F8" s="25">
        <v>6</v>
      </c>
      <c r="G8" s="25">
        <v>6</v>
      </c>
    </row>
    <row r="9" spans="1:19" s="20" customFormat="1">
      <c r="A9" s="24" t="s">
        <v>274</v>
      </c>
      <c r="B9" s="25">
        <v>221</v>
      </c>
      <c r="C9" s="25">
        <v>16</v>
      </c>
      <c r="D9" s="26">
        <v>7.2400000000000006E-2</v>
      </c>
      <c r="E9" s="25">
        <v>14</v>
      </c>
      <c r="F9" s="25">
        <v>15</v>
      </c>
      <c r="G9" s="25">
        <v>14</v>
      </c>
    </row>
    <row r="10" spans="1:19" s="20" customFormat="1">
      <c r="A10" s="24" t="s">
        <v>275</v>
      </c>
      <c r="B10" s="25">
        <v>1152</v>
      </c>
      <c r="C10" s="25">
        <v>130</v>
      </c>
      <c r="D10" s="26">
        <v>0.1128</v>
      </c>
      <c r="E10" s="25">
        <v>92</v>
      </c>
      <c r="F10" s="25">
        <v>103</v>
      </c>
      <c r="G10" s="25">
        <v>93</v>
      </c>
    </row>
    <row r="11" spans="1:19" s="20" customFormat="1">
      <c r="A11" s="24" t="s">
        <v>486</v>
      </c>
      <c r="B11" s="25">
        <v>639</v>
      </c>
      <c r="C11" s="25">
        <v>46</v>
      </c>
      <c r="D11" s="26">
        <v>7.1999999999999995E-2</v>
      </c>
      <c r="E11" s="25">
        <v>34</v>
      </c>
      <c r="F11" s="25">
        <v>33</v>
      </c>
      <c r="G11" s="25">
        <v>34</v>
      </c>
    </row>
    <row r="12" spans="1:19" s="20" customFormat="1">
      <c r="A12" s="24" t="s">
        <v>276</v>
      </c>
      <c r="B12" s="25">
        <v>105</v>
      </c>
      <c r="C12" s="25">
        <v>3</v>
      </c>
      <c r="D12" s="26">
        <v>2.86E-2</v>
      </c>
      <c r="E12" s="25">
        <v>0</v>
      </c>
      <c r="F12" s="25">
        <v>2</v>
      </c>
      <c r="G12" s="25">
        <v>1</v>
      </c>
    </row>
    <row r="13" spans="1:19" s="29" customFormat="1" ht="34.5" customHeight="1">
      <c r="A13" s="32" t="s">
        <v>15</v>
      </c>
      <c r="B13" s="30">
        <f>SUM(B7:B12)</f>
        <v>2679</v>
      </c>
      <c r="C13" s="30">
        <f>SUM(C7:C12)</f>
        <v>237</v>
      </c>
      <c r="D13" s="31">
        <f>C13/B13</f>
        <v>8.8465845464725648E-2</v>
      </c>
      <c r="E13" s="30">
        <f>SUM(E7:E12)</f>
        <v>177</v>
      </c>
      <c r="F13" s="30">
        <f>SUM(F7:F12)</f>
        <v>186</v>
      </c>
      <c r="G13" s="30">
        <f>SUM(G7:G12)</f>
        <v>174</v>
      </c>
    </row>
    <row r="14" spans="1:19" s="20" customFormat="1">
      <c r="A14" s="24" t="s">
        <v>487</v>
      </c>
      <c r="B14" s="25">
        <v>1094</v>
      </c>
      <c r="C14" s="25">
        <v>151</v>
      </c>
      <c r="D14" s="26">
        <v>0.13800000000000001</v>
      </c>
      <c r="E14" s="25">
        <v>123</v>
      </c>
      <c r="F14" s="25">
        <v>119</v>
      </c>
      <c r="G14" s="25">
        <v>122</v>
      </c>
    </row>
    <row r="15" spans="1:19" s="20" customFormat="1">
      <c r="A15" s="24" t="s">
        <v>11</v>
      </c>
      <c r="B15" s="25">
        <v>979</v>
      </c>
      <c r="C15" s="25">
        <v>76</v>
      </c>
      <c r="D15" s="26">
        <v>7.7600000000000002E-2</v>
      </c>
      <c r="E15" s="25">
        <v>62</v>
      </c>
      <c r="F15" s="25">
        <v>61</v>
      </c>
      <c r="G15" s="25">
        <v>67</v>
      </c>
    </row>
    <row r="16" spans="1:19" s="29" customFormat="1" ht="34.5" customHeight="1">
      <c r="A16" s="32" t="s">
        <v>16</v>
      </c>
      <c r="B16" s="30">
        <f>SUM(B14:B15)</f>
        <v>2073</v>
      </c>
      <c r="C16" s="30">
        <f>SUM(C14:C15)</f>
        <v>227</v>
      </c>
      <c r="D16" s="31">
        <f>C16/B16</f>
        <v>0.10950313555233961</v>
      </c>
      <c r="E16" s="30">
        <f>SUM(E14:E15)</f>
        <v>185</v>
      </c>
      <c r="F16" s="30">
        <f>SUM(F14:F15)</f>
        <v>180</v>
      </c>
      <c r="G16" s="30">
        <f>SUM(G14:G15)</f>
        <v>189</v>
      </c>
    </row>
    <row r="17" spans="1:7" s="29" customFormat="1" ht="34.5" customHeight="1">
      <c r="A17" s="32" t="s">
        <v>17</v>
      </c>
      <c r="B17" s="30">
        <f>SUM(, B13, B16)</f>
        <v>4752</v>
      </c>
      <c r="C17" s="30">
        <f>SUM(, C13, C16)</f>
        <v>464</v>
      </c>
      <c r="D17" s="31">
        <f>C17/B17</f>
        <v>9.7643097643097643E-2</v>
      </c>
      <c r="E17" s="30">
        <f>SUM(, E13, E16)</f>
        <v>362</v>
      </c>
      <c r="F17" s="30">
        <f>SUM(, F13, F16)</f>
        <v>366</v>
      </c>
      <c r="G17" s="30">
        <f>SUM(, G13, G16)</f>
        <v>363</v>
      </c>
    </row>
    <row r="18" spans="1:7" s="20" customFormat="1">
      <c r="A18" s="24" t="s">
        <v>18</v>
      </c>
      <c r="B18" s="24">
        <f>SUM(, B17)</f>
        <v>4752</v>
      </c>
      <c r="C18" s="24">
        <f>SUM(, C17)</f>
        <v>464</v>
      </c>
      <c r="D18" s="33">
        <f>C18/B18</f>
        <v>9.7643097643097643E-2</v>
      </c>
      <c r="E18" s="24">
        <f>SUM(, E17)</f>
        <v>362</v>
      </c>
      <c r="F18" s="24">
        <f>SUM(, F17)</f>
        <v>366</v>
      </c>
      <c r="G18" s="24">
        <f>SUM(, G17)</f>
        <v>363</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4" manualBreakCount="4">
    <brk id="13" max="16383" man="1"/>
    <brk id="16" max="16383" man="1"/>
    <brk id="17" max="16383" man="1"/>
    <brk id="18" max="1638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60853-6F9C-44EB-A6BF-1AA7888951E2}">
  <sheetPr codeName="Sheet7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492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9CC05-68B0-43E8-A29B-460387DDBB0E}">
  <sheetPr>
    <tabColor rgb="FFFFFF00"/>
  </sheetPr>
  <dimension ref="A1:Q2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503</v>
      </c>
      <c r="F4" s="15"/>
      <c r="G4" s="15"/>
      <c r="H4" s="15"/>
      <c r="I4" s="15"/>
      <c r="J4" s="15"/>
      <c r="K4" s="15"/>
      <c r="L4" s="15"/>
      <c r="M4" s="15"/>
      <c r="N4" s="15"/>
      <c r="O4" s="15"/>
      <c r="P4" s="15"/>
      <c r="Q4" s="15"/>
    </row>
    <row r="5" spans="1:17" ht="25.5" customHeight="1">
      <c r="E5" s="27" t="s">
        <v>503</v>
      </c>
      <c r="F5" s="27"/>
      <c r="G5" s="27"/>
      <c r="H5" s="27"/>
      <c r="I5" s="27"/>
      <c r="J5" s="27"/>
      <c r="K5" s="27"/>
      <c r="L5" s="27"/>
      <c r="M5" s="27"/>
      <c r="N5" s="27"/>
      <c r="O5" s="27"/>
      <c r="P5" s="27"/>
      <c r="Q5" s="27"/>
    </row>
    <row r="6" spans="1:17" s="18" customFormat="1" ht="150" customHeight="1">
      <c r="B6" s="19" t="s">
        <v>6</v>
      </c>
      <c r="C6" s="19" t="s">
        <v>7</v>
      </c>
      <c r="D6" s="19" t="s">
        <v>8</v>
      </c>
      <c r="E6" s="28" t="s">
        <v>504</v>
      </c>
    </row>
    <row r="7" spans="1:17">
      <c r="A7" s="21" t="s">
        <v>496</v>
      </c>
      <c r="B7" s="22">
        <v>1454</v>
      </c>
      <c r="C7" s="22">
        <v>176</v>
      </c>
      <c r="D7" s="23">
        <v>0.121</v>
      </c>
      <c r="E7" s="22">
        <v>152</v>
      </c>
    </row>
    <row r="8" spans="1:17" s="20" customFormat="1">
      <c r="A8" s="24" t="s">
        <v>497</v>
      </c>
      <c r="B8" s="25">
        <v>814</v>
      </c>
      <c r="C8" s="25">
        <v>171</v>
      </c>
      <c r="D8" s="26">
        <v>0.21010000000000001</v>
      </c>
      <c r="E8" s="25">
        <v>138</v>
      </c>
    </row>
    <row r="9" spans="1:17" s="20" customFormat="1">
      <c r="A9" s="24" t="s">
        <v>498</v>
      </c>
      <c r="B9" s="25">
        <v>953</v>
      </c>
      <c r="C9" s="25">
        <v>205</v>
      </c>
      <c r="D9" s="26">
        <v>0.21510000000000001</v>
      </c>
      <c r="E9" s="25">
        <v>176</v>
      </c>
    </row>
    <row r="10" spans="1:17" s="20" customFormat="1">
      <c r="A10" s="24" t="s">
        <v>33</v>
      </c>
      <c r="B10" s="25">
        <v>1478</v>
      </c>
      <c r="C10" s="25">
        <v>170</v>
      </c>
      <c r="D10" s="26">
        <v>0.115</v>
      </c>
      <c r="E10" s="25">
        <v>146</v>
      </c>
    </row>
    <row r="11" spans="1:17" s="29" customFormat="1" ht="34.5" customHeight="1">
      <c r="A11" s="32" t="s">
        <v>15</v>
      </c>
      <c r="B11" s="30">
        <f>SUM(B7:B10)</f>
        <v>4699</v>
      </c>
      <c r="C11" s="30">
        <f>SUM(C7:C10)</f>
        <v>722</v>
      </c>
      <c r="D11" s="31">
        <f>C11/B11</f>
        <v>0.15364971270483083</v>
      </c>
      <c r="E11" s="30">
        <f>SUM(E7:E10)</f>
        <v>612</v>
      </c>
    </row>
    <row r="12" spans="1:17" s="20" customFormat="1">
      <c r="A12" s="24" t="s">
        <v>499</v>
      </c>
      <c r="B12" s="25">
        <v>873</v>
      </c>
      <c r="C12" s="25">
        <v>133</v>
      </c>
      <c r="D12" s="26">
        <v>0.15229999999999999</v>
      </c>
      <c r="E12" s="25">
        <v>122</v>
      </c>
    </row>
    <row r="13" spans="1:17" s="20" customFormat="1">
      <c r="A13" s="24" t="s">
        <v>47</v>
      </c>
      <c r="B13" s="25">
        <v>1246</v>
      </c>
      <c r="C13" s="25">
        <v>180</v>
      </c>
      <c r="D13" s="26">
        <v>0.14449999999999999</v>
      </c>
      <c r="E13" s="25">
        <v>158</v>
      </c>
    </row>
    <row r="14" spans="1:17" s="20" customFormat="1">
      <c r="A14" s="24" t="s">
        <v>66</v>
      </c>
      <c r="B14" s="25">
        <v>749</v>
      </c>
      <c r="C14" s="25">
        <v>102</v>
      </c>
      <c r="D14" s="26">
        <v>0.13619999999999999</v>
      </c>
      <c r="E14" s="25">
        <v>89</v>
      </c>
    </row>
    <row r="15" spans="1:17" s="20" customFormat="1">
      <c r="A15" s="24" t="s">
        <v>49</v>
      </c>
      <c r="B15" s="25">
        <v>582</v>
      </c>
      <c r="C15" s="25">
        <v>97</v>
      </c>
      <c r="D15" s="26">
        <v>0.16669999999999999</v>
      </c>
      <c r="E15" s="25">
        <v>89</v>
      </c>
    </row>
    <row r="16" spans="1:17" s="20" customFormat="1">
      <c r="A16" s="24" t="s">
        <v>50</v>
      </c>
      <c r="B16" s="25">
        <v>1562</v>
      </c>
      <c r="C16" s="25">
        <v>296</v>
      </c>
      <c r="D16" s="26">
        <v>0.1895</v>
      </c>
      <c r="E16" s="25">
        <v>266</v>
      </c>
    </row>
    <row r="17" spans="1:5" s="20" customFormat="1">
      <c r="A17" s="24" t="s">
        <v>500</v>
      </c>
      <c r="B17" s="25">
        <v>1335</v>
      </c>
      <c r="C17" s="25">
        <v>199</v>
      </c>
      <c r="D17" s="26">
        <v>0.14910000000000001</v>
      </c>
      <c r="E17" s="25">
        <v>177</v>
      </c>
    </row>
    <row r="18" spans="1:5" s="29" customFormat="1" ht="34.5" customHeight="1">
      <c r="A18" s="32" t="s">
        <v>53</v>
      </c>
      <c r="B18" s="30">
        <f>SUM(B12:B17)</f>
        <v>6347</v>
      </c>
      <c r="C18" s="30">
        <f>SUM(C12:C17)</f>
        <v>1007</v>
      </c>
      <c r="D18" s="31">
        <f>C18/B18</f>
        <v>0.15865763352765086</v>
      </c>
      <c r="E18" s="30">
        <f>SUM(E12:E17)</f>
        <v>901</v>
      </c>
    </row>
    <row r="19" spans="1:5" s="20" customFormat="1">
      <c r="A19" s="24" t="s">
        <v>501</v>
      </c>
      <c r="B19" s="25">
        <v>993</v>
      </c>
      <c r="C19" s="25">
        <v>140</v>
      </c>
      <c r="D19" s="26">
        <v>0.14099999999999999</v>
      </c>
      <c r="E19" s="25">
        <v>132</v>
      </c>
    </row>
    <row r="20" spans="1:5" s="20" customFormat="1">
      <c r="A20" s="24" t="s">
        <v>502</v>
      </c>
      <c r="B20" s="25">
        <v>788</v>
      </c>
      <c r="C20" s="25">
        <v>137</v>
      </c>
      <c r="D20" s="26">
        <v>0.1739</v>
      </c>
      <c r="E20" s="25">
        <v>123</v>
      </c>
    </row>
    <row r="21" spans="1:5" s="29" customFormat="1" ht="34.5" customHeight="1">
      <c r="A21" s="32" t="s">
        <v>428</v>
      </c>
      <c r="B21" s="30">
        <f>SUM(B19:B20)</f>
        <v>1781</v>
      </c>
      <c r="C21" s="30">
        <f>SUM(C19:C20)</f>
        <v>277</v>
      </c>
      <c r="D21" s="31">
        <f>C21/B21</f>
        <v>0.15553060078607525</v>
      </c>
      <c r="E21" s="30">
        <f>SUM(E19:E20)</f>
        <v>255</v>
      </c>
    </row>
    <row r="22" spans="1:5" s="20" customFormat="1">
      <c r="A22" s="24" t="s">
        <v>300</v>
      </c>
      <c r="B22" s="25">
        <v>109</v>
      </c>
      <c r="C22" s="25">
        <v>16</v>
      </c>
      <c r="D22" s="26">
        <v>0.14680000000000001</v>
      </c>
      <c r="E22" s="25">
        <v>14</v>
      </c>
    </row>
    <row r="23" spans="1:5" s="29" customFormat="1" ht="34.5" customHeight="1">
      <c r="A23" s="32" t="s">
        <v>16</v>
      </c>
      <c r="B23" s="30">
        <f>SUM(B22:B22)</f>
        <v>109</v>
      </c>
      <c r="C23" s="30">
        <f>SUM(C22:C22)</f>
        <v>16</v>
      </c>
      <c r="D23" s="31">
        <f>C23/B23</f>
        <v>0.14678899082568808</v>
      </c>
      <c r="E23" s="30">
        <f>SUM(E22:E22)</f>
        <v>14</v>
      </c>
    </row>
    <row r="24" spans="1:5" s="29" customFormat="1" ht="34.5" customHeight="1">
      <c r="A24" s="32" t="s">
        <v>17</v>
      </c>
      <c r="B24" s="30">
        <f>SUM(, B11, B18, B21, B23)</f>
        <v>12936</v>
      </c>
      <c r="C24" s="30">
        <f>SUM(, C11, C18, C21, C23)</f>
        <v>2022</v>
      </c>
      <c r="D24" s="31">
        <f>C24/B24</f>
        <v>0.15630797773654917</v>
      </c>
      <c r="E24" s="30">
        <f>SUM(, E11, E18, E21, E23)</f>
        <v>1782</v>
      </c>
    </row>
    <row r="25" spans="1:5" s="20" customFormat="1">
      <c r="A25" s="24" t="s">
        <v>18</v>
      </c>
      <c r="B25" s="24">
        <f>SUM(, B24)</f>
        <v>12936</v>
      </c>
      <c r="C25" s="24">
        <f>SUM(, C24)</f>
        <v>2022</v>
      </c>
      <c r="D25" s="33">
        <f>C25/B25</f>
        <v>0.15630797773654917</v>
      </c>
      <c r="E25" s="24">
        <f>SUM(, E24)</f>
        <v>1782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6" manualBreakCount="6">
    <brk id="11" max="16383" man="1"/>
    <brk id="18" max="16383" man="1"/>
    <brk id="21" max="16383" man="1"/>
    <brk id="23" max="16383" man="1"/>
    <brk id="24" max="16383" man="1"/>
    <brk id="25" max="16383"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79B56-8405-4570-A1F6-3F912056C29E}">
  <sheetPr codeName="Sheet7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503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AC388-A3ED-405E-86EC-32E5BFFDB80F}">
  <sheetPr codeName="Sheet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9DB89-17BD-4CDC-B749-1E41DD404137}">
  <sheetPr>
    <tabColor rgb="FF0000FF"/>
  </sheetPr>
  <dimension ref="A1:Q2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505</v>
      </c>
      <c r="F4" s="15"/>
      <c r="G4" s="15"/>
      <c r="H4" s="15"/>
      <c r="I4" s="15"/>
      <c r="J4" s="15"/>
      <c r="K4" s="15"/>
      <c r="L4" s="15"/>
      <c r="M4" s="15"/>
      <c r="N4" s="15"/>
      <c r="O4" s="15"/>
      <c r="P4" s="15"/>
      <c r="Q4" s="15"/>
    </row>
    <row r="5" spans="1:17" ht="25.5" customHeight="1">
      <c r="E5" s="27" t="s">
        <v>505</v>
      </c>
      <c r="F5" s="27"/>
      <c r="G5" s="27"/>
      <c r="H5" s="27"/>
      <c r="I5" s="27"/>
      <c r="J5" s="27"/>
      <c r="K5" s="27"/>
      <c r="L5" s="27"/>
      <c r="M5" s="27"/>
      <c r="N5" s="27"/>
      <c r="O5" s="27"/>
      <c r="P5" s="27"/>
      <c r="Q5" s="27"/>
    </row>
    <row r="6" spans="1:17" s="18" customFormat="1" ht="150" customHeight="1">
      <c r="B6" s="19" t="s">
        <v>6</v>
      </c>
      <c r="C6" s="19" t="s">
        <v>7</v>
      </c>
      <c r="D6" s="19" t="s">
        <v>8</v>
      </c>
      <c r="E6" s="28" t="s">
        <v>506</v>
      </c>
    </row>
    <row r="7" spans="1:17">
      <c r="A7" s="21" t="s">
        <v>496</v>
      </c>
      <c r="B7" s="22">
        <v>1454</v>
      </c>
      <c r="C7" s="22">
        <v>176</v>
      </c>
      <c r="D7" s="23">
        <v>0.121</v>
      </c>
      <c r="E7" s="22">
        <v>150</v>
      </c>
    </row>
    <row r="8" spans="1:17" s="20" customFormat="1">
      <c r="A8" s="24" t="s">
        <v>497</v>
      </c>
      <c r="B8" s="25">
        <v>814</v>
      </c>
      <c r="C8" s="25">
        <v>171</v>
      </c>
      <c r="D8" s="26">
        <v>0.21010000000000001</v>
      </c>
      <c r="E8" s="25">
        <v>131</v>
      </c>
    </row>
    <row r="9" spans="1:17" s="20" customFormat="1">
      <c r="A9" s="24" t="s">
        <v>498</v>
      </c>
      <c r="B9" s="25">
        <v>953</v>
      </c>
      <c r="C9" s="25">
        <v>205</v>
      </c>
      <c r="D9" s="26">
        <v>0.21510000000000001</v>
      </c>
      <c r="E9" s="25">
        <v>174</v>
      </c>
    </row>
    <row r="10" spans="1:17" s="20" customFormat="1">
      <c r="A10" s="24" t="s">
        <v>33</v>
      </c>
      <c r="B10" s="25">
        <v>1478</v>
      </c>
      <c r="C10" s="25">
        <v>170</v>
      </c>
      <c r="D10" s="26">
        <v>0.115</v>
      </c>
      <c r="E10" s="25">
        <v>141</v>
      </c>
    </row>
    <row r="11" spans="1:17" s="29" customFormat="1" ht="34.5" customHeight="1">
      <c r="A11" s="32" t="s">
        <v>15</v>
      </c>
      <c r="B11" s="30">
        <f>SUM(B7:B10)</f>
        <v>4699</v>
      </c>
      <c r="C11" s="30">
        <f>SUM(C7:C10)</f>
        <v>722</v>
      </c>
      <c r="D11" s="31">
        <f>C11/B11</f>
        <v>0.15364971270483083</v>
      </c>
      <c r="E11" s="30">
        <f>SUM(E7:E10)</f>
        <v>596</v>
      </c>
    </row>
    <row r="12" spans="1:17" s="20" customFormat="1">
      <c r="A12" s="24" t="s">
        <v>499</v>
      </c>
      <c r="B12" s="25">
        <v>873</v>
      </c>
      <c r="C12" s="25">
        <v>133</v>
      </c>
      <c r="D12" s="26">
        <v>0.15229999999999999</v>
      </c>
      <c r="E12" s="25">
        <v>121</v>
      </c>
    </row>
    <row r="13" spans="1:17" s="20" customFormat="1">
      <c r="A13" s="24" t="s">
        <v>47</v>
      </c>
      <c r="B13" s="25">
        <v>1246</v>
      </c>
      <c r="C13" s="25">
        <v>180</v>
      </c>
      <c r="D13" s="26">
        <v>0.14449999999999999</v>
      </c>
      <c r="E13" s="25">
        <v>148</v>
      </c>
    </row>
    <row r="14" spans="1:17" s="20" customFormat="1">
      <c r="A14" s="24" t="s">
        <v>66</v>
      </c>
      <c r="B14" s="25">
        <v>749</v>
      </c>
      <c r="C14" s="25">
        <v>102</v>
      </c>
      <c r="D14" s="26">
        <v>0.13619999999999999</v>
      </c>
      <c r="E14" s="25">
        <v>86</v>
      </c>
    </row>
    <row r="15" spans="1:17" s="20" customFormat="1">
      <c r="A15" s="24" t="s">
        <v>49</v>
      </c>
      <c r="B15" s="25">
        <v>582</v>
      </c>
      <c r="C15" s="25">
        <v>97</v>
      </c>
      <c r="D15" s="26">
        <v>0.16669999999999999</v>
      </c>
      <c r="E15" s="25">
        <v>84</v>
      </c>
    </row>
    <row r="16" spans="1:17" s="20" customFormat="1">
      <c r="A16" s="24" t="s">
        <v>50</v>
      </c>
      <c r="B16" s="25">
        <v>1562</v>
      </c>
      <c r="C16" s="25">
        <v>296</v>
      </c>
      <c r="D16" s="26">
        <v>0.1895</v>
      </c>
      <c r="E16" s="25">
        <v>243</v>
      </c>
    </row>
    <row r="17" spans="1:5" s="20" customFormat="1">
      <c r="A17" s="24" t="s">
        <v>500</v>
      </c>
      <c r="B17" s="25">
        <v>1335</v>
      </c>
      <c r="C17" s="25">
        <v>199</v>
      </c>
      <c r="D17" s="26">
        <v>0.14910000000000001</v>
      </c>
      <c r="E17" s="25">
        <v>173</v>
      </c>
    </row>
    <row r="18" spans="1:5" s="29" customFormat="1" ht="34.5" customHeight="1">
      <c r="A18" s="32" t="s">
        <v>53</v>
      </c>
      <c r="B18" s="30">
        <f>SUM(B12:B17)</f>
        <v>6347</v>
      </c>
      <c r="C18" s="30">
        <f>SUM(C12:C17)</f>
        <v>1007</v>
      </c>
      <c r="D18" s="31">
        <f>C18/B18</f>
        <v>0.15865763352765086</v>
      </c>
      <c r="E18" s="30">
        <f>SUM(E12:E17)</f>
        <v>855</v>
      </c>
    </row>
    <row r="19" spans="1:5" s="20" customFormat="1">
      <c r="A19" s="24" t="s">
        <v>501</v>
      </c>
      <c r="B19" s="25">
        <v>993</v>
      </c>
      <c r="C19" s="25">
        <v>140</v>
      </c>
      <c r="D19" s="26">
        <v>0.14099999999999999</v>
      </c>
      <c r="E19" s="25">
        <v>117</v>
      </c>
    </row>
    <row r="20" spans="1:5" s="20" customFormat="1">
      <c r="A20" s="24" t="s">
        <v>502</v>
      </c>
      <c r="B20" s="25">
        <v>788</v>
      </c>
      <c r="C20" s="25">
        <v>137</v>
      </c>
      <c r="D20" s="26">
        <v>0.1739</v>
      </c>
      <c r="E20" s="25">
        <v>117</v>
      </c>
    </row>
    <row r="21" spans="1:5" s="29" customFormat="1" ht="34.5" customHeight="1">
      <c r="A21" s="32" t="s">
        <v>428</v>
      </c>
      <c r="B21" s="30">
        <f>SUM(B19:B20)</f>
        <v>1781</v>
      </c>
      <c r="C21" s="30">
        <f>SUM(C19:C20)</f>
        <v>277</v>
      </c>
      <c r="D21" s="31">
        <f>C21/B21</f>
        <v>0.15553060078607525</v>
      </c>
      <c r="E21" s="30">
        <f>SUM(E19:E20)</f>
        <v>234</v>
      </c>
    </row>
    <row r="22" spans="1:5" s="20" customFormat="1">
      <c r="A22" s="24" t="s">
        <v>300</v>
      </c>
      <c r="B22" s="25">
        <v>109</v>
      </c>
      <c r="C22" s="25">
        <v>16</v>
      </c>
      <c r="D22" s="26">
        <v>0.14680000000000001</v>
      </c>
      <c r="E22" s="25">
        <v>12</v>
      </c>
    </row>
    <row r="23" spans="1:5" s="29" customFormat="1" ht="34.5" customHeight="1">
      <c r="A23" s="32" t="s">
        <v>16</v>
      </c>
      <c r="B23" s="30">
        <f>SUM(B22:B22)</f>
        <v>109</v>
      </c>
      <c r="C23" s="30">
        <f>SUM(C22:C22)</f>
        <v>16</v>
      </c>
      <c r="D23" s="31">
        <f>C23/B23</f>
        <v>0.14678899082568808</v>
      </c>
      <c r="E23" s="30">
        <f>SUM(E22:E22)</f>
        <v>12</v>
      </c>
    </row>
    <row r="24" spans="1:5" s="29" customFormat="1" ht="34.5" customHeight="1">
      <c r="A24" s="32" t="s">
        <v>17</v>
      </c>
      <c r="B24" s="30">
        <f>SUM(, B11, B18, B21, B23)</f>
        <v>12936</v>
      </c>
      <c r="C24" s="30">
        <f>SUM(, C11, C18, C21, C23)</f>
        <v>2022</v>
      </c>
      <c r="D24" s="31">
        <f>C24/B24</f>
        <v>0.15630797773654917</v>
      </c>
      <c r="E24" s="30">
        <f>SUM(, E11, E18, E21, E23)</f>
        <v>1697</v>
      </c>
    </row>
    <row r="25" spans="1:5" s="20" customFormat="1">
      <c r="A25" s="24" t="s">
        <v>18</v>
      </c>
      <c r="B25" s="24">
        <f>SUM(, B24)</f>
        <v>12936</v>
      </c>
      <c r="C25" s="24">
        <f>SUM(, C24)</f>
        <v>2022</v>
      </c>
      <c r="D25" s="33">
        <f>C25/B25</f>
        <v>0.15630797773654917</v>
      </c>
      <c r="E25" s="24">
        <f>SUM(, E24)</f>
        <v>1697</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6" manualBreakCount="6">
    <brk id="11" max="16383" man="1"/>
    <brk id="18" max="16383" man="1"/>
    <brk id="21" max="16383" man="1"/>
    <brk id="23" max="16383" man="1"/>
    <brk id="24" max="16383" man="1"/>
    <brk id="25" max="16383"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71CAB-8DC1-41D4-9044-2A04BBA1193D}">
  <sheetPr codeName="Sheet7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505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55817-0B8D-42EE-B8E9-03D692CE4E0A}">
  <sheetPr>
    <tabColor rgb="FFFF0000"/>
  </sheetPr>
  <dimension ref="A1:S2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507</v>
      </c>
      <c r="F4" s="15"/>
      <c r="G4" s="15"/>
      <c r="H4" s="15"/>
      <c r="I4" s="15"/>
      <c r="J4" s="15"/>
      <c r="K4" s="15"/>
      <c r="L4" s="15"/>
      <c r="M4" s="15"/>
      <c r="N4" s="15"/>
      <c r="O4" s="15"/>
      <c r="P4" s="15"/>
      <c r="Q4" s="15"/>
      <c r="R4" s="15"/>
      <c r="S4" s="15"/>
    </row>
    <row r="5" spans="1:19" ht="25.5" customHeight="1">
      <c r="E5" s="27" t="s">
        <v>507</v>
      </c>
      <c r="F5" s="27"/>
      <c r="G5" s="27"/>
      <c r="H5" s="27"/>
      <c r="I5" s="27"/>
      <c r="J5" s="27"/>
      <c r="K5" s="27"/>
      <c r="L5" s="27"/>
      <c r="M5" s="27"/>
      <c r="N5" s="27"/>
      <c r="O5" s="27"/>
      <c r="P5" s="27"/>
      <c r="Q5" s="27"/>
      <c r="R5" s="27"/>
      <c r="S5" s="27"/>
    </row>
    <row r="6" spans="1:19" s="18" customFormat="1" ht="150" customHeight="1">
      <c r="B6" s="19" t="s">
        <v>6</v>
      </c>
      <c r="C6" s="19" t="s">
        <v>7</v>
      </c>
      <c r="D6" s="19" t="s">
        <v>8</v>
      </c>
      <c r="E6" s="28" t="s">
        <v>508</v>
      </c>
      <c r="F6" s="28" t="s">
        <v>509</v>
      </c>
      <c r="G6" s="28" t="s">
        <v>510</v>
      </c>
    </row>
    <row r="7" spans="1:19">
      <c r="A7" s="21" t="s">
        <v>496</v>
      </c>
      <c r="B7" s="22">
        <v>1454</v>
      </c>
      <c r="C7" s="22">
        <v>176</v>
      </c>
      <c r="D7" s="23">
        <v>0.121</v>
      </c>
      <c r="E7" s="22">
        <v>133</v>
      </c>
      <c r="F7" s="22">
        <v>145</v>
      </c>
      <c r="G7" s="22">
        <v>137</v>
      </c>
    </row>
    <row r="8" spans="1:19" s="20" customFormat="1">
      <c r="A8" s="24" t="s">
        <v>497</v>
      </c>
      <c r="B8" s="25">
        <v>814</v>
      </c>
      <c r="C8" s="25">
        <v>171</v>
      </c>
      <c r="D8" s="26">
        <v>0.21010000000000001</v>
      </c>
      <c r="E8" s="25">
        <v>133</v>
      </c>
      <c r="F8" s="25">
        <v>131</v>
      </c>
      <c r="G8" s="25">
        <v>130</v>
      </c>
    </row>
    <row r="9" spans="1:19" s="20" customFormat="1">
      <c r="A9" s="24" t="s">
        <v>498</v>
      </c>
      <c r="B9" s="25">
        <v>953</v>
      </c>
      <c r="C9" s="25">
        <v>205</v>
      </c>
      <c r="D9" s="26">
        <v>0.21510000000000001</v>
      </c>
      <c r="E9" s="25">
        <v>152</v>
      </c>
      <c r="F9" s="25">
        <v>153</v>
      </c>
      <c r="G9" s="25">
        <v>152</v>
      </c>
    </row>
    <row r="10" spans="1:19" s="20" customFormat="1">
      <c r="A10" s="24" t="s">
        <v>33</v>
      </c>
      <c r="B10" s="25">
        <v>1478</v>
      </c>
      <c r="C10" s="25">
        <v>170</v>
      </c>
      <c r="D10" s="26">
        <v>0.115</v>
      </c>
      <c r="E10" s="25">
        <v>132</v>
      </c>
      <c r="F10" s="25">
        <v>130</v>
      </c>
      <c r="G10" s="25">
        <v>130</v>
      </c>
    </row>
    <row r="11" spans="1:19" s="29" customFormat="1" ht="34.5" customHeight="1">
      <c r="A11" s="32" t="s">
        <v>15</v>
      </c>
      <c r="B11" s="30">
        <f>SUM(B7:B10)</f>
        <v>4699</v>
      </c>
      <c r="C11" s="30">
        <f>SUM(C7:C10)</f>
        <v>722</v>
      </c>
      <c r="D11" s="31">
        <f>C11/B11</f>
        <v>0.15364971270483083</v>
      </c>
      <c r="E11" s="30">
        <f>SUM(E7:E10)</f>
        <v>550</v>
      </c>
      <c r="F11" s="30">
        <f>SUM(F7:F10)</f>
        <v>559</v>
      </c>
      <c r="G11" s="30">
        <f>SUM(G7:G10)</f>
        <v>549</v>
      </c>
    </row>
    <row r="12" spans="1:19" s="20" customFormat="1">
      <c r="A12" s="24" t="s">
        <v>499</v>
      </c>
      <c r="B12" s="25">
        <v>873</v>
      </c>
      <c r="C12" s="25">
        <v>133</v>
      </c>
      <c r="D12" s="26">
        <v>0.15229999999999999</v>
      </c>
      <c r="E12" s="25">
        <v>92</v>
      </c>
      <c r="F12" s="25">
        <v>102</v>
      </c>
      <c r="G12" s="25">
        <v>104</v>
      </c>
    </row>
    <row r="13" spans="1:19" s="20" customFormat="1">
      <c r="A13" s="24" t="s">
        <v>47</v>
      </c>
      <c r="B13" s="25">
        <v>1246</v>
      </c>
      <c r="C13" s="25">
        <v>180</v>
      </c>
      <c r="D13" s="26">
        <v>0.14449999999999999</v>
      </c>
      <c r="E13" s="25">
        <v>130</v>
      </c>
      <c r="F13" s="25">
        <v>120</v>
      </c>
      <c r="G13" s="25">
        <v>128</v>
      </c>
    </row>
    <row r="14" spans="1:19" s="20" customFormat="1">
      <c r="A14" s="24" t="s">
        <v>66</v>
      </c>
      <c r="B14" s="25">
        <v>749</v>
      </c>
      <c r="C14" s="25">
        <v>102</v>
      </c>
      <c r="D14" s="26">
        <v>0.13619999999999999</v>
      </c>
      <c r="E14" s="25">
        <v>78</v>
      </c>
      <c r="F14" s="25">
        <v>76</v>
      </c>
      <c r="G14" s="25">
        <v>79</v>
      </c>
    </row>
    <row r="15" spans="1:19" s="20" customFormat="1">
      <c r="A15" s="24" t="s">
        <v>49</v>
      </c>
      <c r="B15" s="25">
        <v>582</v>
      </c>
      <c r="C15" s="25">
        <v>97</v>
      </c>
      <c r="D15" s="26">
        <v>0.16669999999999999</v>
      </c>
      <c r="E15" s="25">
        <v>74</v>
      </c>
      <c r="F15" s="25">
        <v>73</v>
      </c>
      <c r="G15" s="25">
        <v>75</v>
      </c>
    </row>
    <row r="16" spans="1:19" s="20" customFormat="1">
      <c r="A16" s="24" t="s">
        <v>50</v>
      </c>
      <c r="B16" s="25">
        <v>1562</v>
      </c>
      <c r="C16" s="25">
        <v>296</v>
      </c>
      <c r="D16" s="26">
        <v>0.1895</v>
      </c>
      <c r="E16" s="25">
        <v>232</v>
      </c>
      <c r="F16" s="25">
        <v>221</v>
      </c>
      <c r="G16" s="25">
        <v>227</v>
      </c>
    </row>
    <row r="17" spans="1:7" s="20" customFormat="1">
      <c r="A17" s="24" t="s">
        <v>500</v>
      </c>
      <c r="B17" s="25">
        <v>1335</v>
      </c>
      <c r="C17" s="25">
        <v>199</v>
      </c>
      <c r="D17" s="26">
        <v>0.14910000000000001</v>
      </c>
      <c r="E17" s="25">
        <v>157</v>
      </c>
      <c r="F17" s="25">
        <v>157</v>
      </c>
      <c r="G17" s="25">
        <v>159</v>
      </c>
    </row>
    <row r="18" spans="1:7" s="29" customFormat="1" ht="34.5" customHeight="1">
      <c r="A18" s="32" t="s">
        <v>53</v>
      </c>
      <c r="B18" s="30">
        <f>SUM(B12:B17)</f>
        <v>6347</v>
      </c>
      <c r="C18" s="30">
        <f>SUM(C12:C17)</f>
        <v>1007</v>
      </c>
      <c r="D18" s="31">
        <f>C18/B18</f>
        <v>0.15865763352765086</v>
      </c>
      <c r="E18" s="30">
        <f>SUM(E12:E17)</f>
        <v>763</v>
      </c>
      <c r="F18" s="30">
        <f>SUM(F12:F17)</f>
        <v>749</v>
      </c>
      <c r="G18" s="30">
        <f>SUM(G12:G17)</f>
        <v>772</v>
      </c>
    </row>
    <row r="19" spans="1:7" s="20" customFormat="1">
      <c r="A19" s="24" t="s">
        <v>501</v>
      </c>
      <c r="B19" s="25">
        <v>993</v>
      </c>
      <c r="C19" s="25">
        <v>140</v>
      </c>
      <c r="D19" s="26">
        <v>0.14099999999999999</v>
      </c>
      <c r="E19" s="25">
        <v>113</v>
      </c>
      <c r="F19" s="25">
        <v>109</v>
      </c>
      <c r="G19" s="25">
        <v>112</v>
      </c>
    </row>
    <row r="20" spans="1:7" s="20" customFormat="1">
      <c r="A20" s="24" t="s">
        <v>502</v>
      </c>
      <c r="B20" s="25">
        <v>788</v>
      </c>
      <c r="C20" s="25">
        <v>137</v>
      </c>
      <c r="D20" s="26">
        <v>0.1739</v>
      </c>
      <c r="E20" s="25">
        <v>93</v>
      </c>
      <c r="F20" s="25">
        <v>100</v>
      </c>
      <c r="G20" s="25">
        <v>91</v>
      </c>
    </row>
    <row r="21" spans="1:7" s="29" customFormat="1" ht="34.5" customHeight="1">
      <c r="A21" s="32" t="s">
        <v>428</v>
      </c>
      <c r="B21" s="30">
        <f>SUM(B19:B20)</f>
        <v>1781</v>
      </c>
      <c r="C21" s="30">
        <f>SUM(C19:C20)</f>
        <v>277</v>
      </c>
      <c r="D21" s="31">
        <f>C21/B21</f>
        <v>0.15553060078607525</v>
      </c>
      <c r="E21" s="30">
        <f>SUM(E19:E20)</f>
        <v>206</v>
      </c>
      <c r="F21" s="30">
        <f>SUM(F19:F20)</f>
        <v>209</v>
      </c>
      <c r="G21" s="30">
        <f>SUM(G19:G20)</f>
        <v>203</v>
      </c>
    </row>
    <row r="22" spans="1:7" s="20" customFormat="1">
      <c r="A22" s="24" t="s">
        <v>300</v>
      </c>
      <c r="B22" s="25">
        <v>109</v>
      </c>
      <c r="C22" s="25">
        <v>16</v>
      </c>
      <c r="D22" s="26">
        <v>0.14680000000000001</v>
      </c>
      <c r="E22" s="25">
        <v>11</v>
      </c>
      <c r="F22" s="25">
        <v>11</v>
      </c>
      <c r="G22" s="25">
        <v>12</v>
      </c>
    </row>
    <row r="23" spans="1:7" s="29" customFormat="1" ht="34.5" customHeight="1">
      <c r="A23" s="32" t="s">
        <v>16</v>
      </c>
      <c r="B23" s="30">
        <f>SUM(B22:B22)</f>
        <v>109</v>
      </c>
      <c r="C23" s="30">
        <f>SUM(C22:C22)</f>
        <v>16</v>
      </c>
      <c r="D23" s="31">
        <f>C23/B23</f>
        <v>0.14678899082568808</v>
      </c>
      <c r="E23" s="30">
        <f>SUM(E22:E22)</f>
        <v>11</v>
      </c>
      <c r="F23" s="30">
        <f>SUM(F22:F22)</f>
        <v>11</v>
      </c>
      <c r="G23" s="30">
        <f>SUM(G22:G22)</f>
        <v>12</v>
      </c>
    </row>
    <row r="24" spans="1:7" s="29" customFormat="1" ht="34.5" customHeight="1">
      <c r="A24" s="32" t="s">
        <v>17</v>
      </c>
      <c r="B24" s="30">
        <f>SUM(, B11, B18, B21, B23)</f>
        <v>12936</v>
      </c>
      <c r="C24" s="30">
        <f>SUM(, C11, C18, C21, C23)</f>
        <v>2022</v>
      </c>
      <c r="D24" s="31">
        <f>C24/B24</f>
        <v>0.15630797773654917</v>
      </c>
      <c r="E24" s="30">
        <f>SUM(, E11, E18, E21, E23)</f>
        <v>1530</v>
      </c>
      <c r="F24" s="30">
        <f>SUM(, F11, F18, F21, F23)</f>
        <v>1528</v>
      </c>
      <c r="G24" s="30">
        <f>SUM(, G11, G18, G21, G23)</f>
        <v>1536</v>
      </c>
    </row>
    <row r="25" spans="1:7" s="20" customFormat="1">
      <c r="A25" s="24" t="s">
        <v>18</v>
      </c>
      <c r="B25" s="24">
        <f>SUM(, B24)</f>
        <v>12936</v>
      </c>
      <c r="C25" s="24">
        <f>SUM(, C24)</f>
        <v>2022</v>
      </c>
      <c r="D25" s="33">
        <f>C25/B25</f>
        <v>0.15630797773654917</v>
      </c>
      <c r="E25" s="24">
        <f>SUM(, E24)</f>
        <v>1530</v>
      </c>
      <c r="F25" s="24">
        <f>SUM(, F24)</f>
        <v>1528</v>
      </c>
      <c r="G25" s="24">
        <f>SUM(, G24)</f>
        <v>1536</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6" manualBreakCount="6">
    <brk id="11" max="16383" man="1"/>
    <brk id="18" max="16383" man="1"/>
    <brk id="21" max="16383" man="1"/>
    <brk id="23" max="16383" man="1"/>
    <brk id="24" max="16383" man="1"/>
    <brk id="25" max="16383"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AF290-6588-45D7-9C5B-6C5F979B0A7D}">
  <sheetPr codeName="Sheet7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507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D8F5-4316-4133-85FD-F424BF9BD9F3}">
  <sheetPr>
    <tabColor rgb="FFFFFF00"/>
  </sheetPr>
  <dimension ref="A1:V2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2" width="5.7109375" customWidth="1"/>
  </cols>
  <sheetData>
    <row r="1" spans="1:22">
      <c r="A1" s="15" t="s">
        <v>3</v>
      </c>
      <c r="B1" s="15"/>
      <c r="C1" s="15"/>
      <c r="D1" s="15"/>
    </row>
    <row r="2" spans="1:22">
      <c r="A2" s="16">
        <v>45748</v>
      </c>
      <c r="B2" s="15"/>
      <c r="C2" s="15"/>
      <c r="D2" s="15"/>
    </row>
    <row r="3" spans="1:22">
      <c r="A3" s="17" t="s">
        <v>1</v>
      </c>
      <c r="B3" s="17"/>
      <c r="C3" s="17"/>
      <c r="D3" s="17"/>
    </row>
    <row r="4" spans="1:22">
      <c r="A4" s="17" t="s">
        <v>2</v>
      </c>
      <c r="B4" s="17"/>
      <c r="C4" s="17"/>
      <c r="D4" s="17"/>
      <c r="E4" s="15" t="s">
        <v>511</v>
      </c>
      <c r="F4" s="15"/>
      <c r="G4" s="15"/>
      <c r="H4" s="15"/>
      <c r="I4" s="15"/>
      <c r="J4" s="15"/>
      <c r="K4" s="15"/>
      <c r="L4" s="15"/>
      <c r="M4" s="15"/>
      <c r="N4" s="15"/>
      <c r="O4" s="15"/>
      <c r="P4" s="15"/>
      <c r="Q4" s="15"/>
      <c r="R4" s="15"/>
      <c r="S4" s="15"/>
      <c r="T4" s="15"/>
      <c r="U4" s="15"/>
      <c r="V4" s="15"/>
    </row>
    <row r="5" spans="1:22" ht="25.5" customHeight="1">
      <c r="E5" s="27" t="s">
        <v>511</v>
      </c>
      <c r="F5" s="27"/>
      <c r="G5" s="27"/>
      <c r="H5" s="27"/>
      <c r="I5" s="27"/>
      <c r="J5" s="27"/>
      <c r="K5" s="27"/>
      <c r="L5" s="27"/>
      <c r="M5" s="27"/>
      <c r="N5" s="27"/>
      <c r="O5" s="27"/>
      <c r="P5" s="27"/>
      <c r="Q5" s="27"/>
      <c r="R5" s="27"/>
      <c r="S5" s="27"/>
      <c r="T5" s="27"/>
      <c r="U5" s="27"/>
      <c r="V5" s="27"/>
    </row>
    <row r="6" spans="1:22" s="18" customFormat="1" ht="150" customHeight="1">
      <c r="B6" s="19" t="s">
        <v>6</v>
      </c>
      <c r="C6" s="19" t="s">
        <v>7</v>
      </c>
      <c r="D6" s="19" t="s">
        <v>8</v>
      </c>
      <c r="E6" s="28" t="s">
        <v>512</v>
      </c>
      <c r="F6" s="28" t="s">
        <v>513</v>
      </c>
      <c r="G6" s="28" t="s">
        <v>514</v>
      </c>
      <c r="H6" s="28" t="s">
        <v>515</v>
      </c>
      <c r="I6" s="28" t="s">
        <v>516</v>
      </c>
      <c r="J6" s="28" t="s">
        <v>517</v>
      </c>
    </row>
    <row r="7" spans="1:22">
      <c r="A7" s="21" t="s">
        <v>496</v>
      </c>
      <c r="B7" s="22">
        <v>1454</v>
      </c>
      <c r="C7" s="22">
        <v>176</v>
      </c>
      <c r="D7" s="23">
        <v>0.121</v>
      </c>
      <c r="E7" s="22">
        <v>90</v>
      </c>
      <c r="F7" s="22">
        <v>102</v>
      </c>
      <c r="G7" s="22">
        <v>95</v>
      </c>
      <c r="H7" s="22">
        <v>70</v>
      </c>
      <c r="I7" s="22">
        <v>50</v>
      </c>
      <c r="J7" s="22">
        <v>114</v>
      </c>
    </row>
    <row r="8" spans="1:22" s="20" customFormat="1">
      <c r="A8" s="24" t="s">
        <v>497</v>
      </c>
      <c r="B8" s="25">
        <v>814</v>
      </c>
      <c r="C8" s="25">
        <v>171</v>
      </c>
      <c r="D8" s="26">
        <v>0.21010000000000001</v>
      </c>
      <c r="E8" s="25">
        <v>81</v>
      </c>
      <c r="F8" s="25">
        <v>84</v>
      </c>
      <c r="G8" s="25">
        <v>88</v>
      </c>
      <c r="H8" s="25">
        <v>81</v>
      </c>
      <c r="I8" s="25">
        <v>62</v>
      </c>
      <c r="J8" s="25">
        <v>103</v>
      </c>
    </row>
    <row r="9" spans="1:22" s="20" customFormat="1">
      <c r="A9" s="24" t="s">
        <v>498</v>
      </c>
      <c r="B9" s="25">
        <v>953</v>
      </c>
      <c r="C9" s="25">
        <v>205</v>
      </c>
      <c r="D9" s="26">
        <v>0.21510000000000001</v>
      </c>
      <c r="E9" s="25">
        <v>83</v>
      </c>
      <c r="F9" s="25">
        <v>102</v>
      </c>
      <c r="G9" s="25">
        <v>104</v>
      </c>
      <c r="H9" s="25">
        <v>91</v>
      </c>
      <c r="I9" s="25">
        <v>64</v>
      </c>
      <c r="J9" s="25">
        <v>127</v>
      </c>
    </row>
    <row r="10" spans="1:22" s="20" customFormat="1">
      <c r="A10" s="24" t="s">
        <v>33</v>
      </c>
      <c r="B10" s="25">
        <v>1478</v>
      </c>
      <c r="C10" s="25">
        <v>170</v>
      </c>
      <c r="D10" s="26">
        <v>0.115</v>
      </c>
      <c r="E10" s="25">
        <v>87</v>
      </c>
      <c r="F10" s="25">
        <v>102</v>
      </c>
      <c r="G10" s="25">
        <v>92</v>
      </c>
      <c r="H10" s="25">
        <v>76</v>
      </c>
      <c r="I10" s="25">
        <v>61</v>
      </c>
      <c r="J10" s="25">
        <v>107</v>
      </c>
    </row>
    <row r="11" spans="1:22" s="29" customFormat="1" ht="34.5" customHeight="1">
      <c r="A11" s="32" t="s">
        <v>15</v>
      </c>
      <c r="B11" s="30">
        <f>SUM(B7:B10)</f>
        <v>4699</v>
      </c>
      <c r="C11" s="30">
        <f>SUM(C7:C10)</f>
        <v>722</v>
      </c>
      <c r="D11" s="31">
        <f>C11/B11</f>
        <v>0.15364971270483083</v>
      </c>
      <c r="E11" s="30">
        <f>SUM(E7:E10)</f>
        <v>341</v>
      </c>
      <c r="F11" s="30">
        <f>SUM(F7:F10)</f>
        <v>390</v>
      </c>
      <c r="G11" s="30">
        <f>SUM(G7:G10)</f>
        <v>379</v>
      </c>
      <c r="H11" s="30">
        <f>SUM(H7:H10)</f>
        <v>318</v>
      </c>
      <c r="I11" s="30">
        <f>SUM(I7:I10)</f>
        <v>237</v>
      </c>
      <c r="J11" s="30">
        <f>SUM(J7:J10)</f>
        <v>451</v>
      </c>
    </row>
    <row r="12" spans="1:22" s="20" customFormat="1">
      <c r="A12" s="24" t="s">
        <v>499</v>
      </c>
      <c r="B12" s="25">
        <v>873</v>
      </c>
      <c r="C12" s="25">
        <v>133</v>
      </c>
      <c r="D12" s="26">
        <v>0.15229999999999999</v>
      </c>
      <c r="E12" s="25">
        <v>66</v>
      </c>
      <c r="F12" s="25">
        <v>64</v>
      </c>
      <c r="G12" s="25">
        <v>61</v>
      </c>
      <c r="H12" s="25">
        <v>51</v>
      </c>
      <c r="I12" s="25">
        <v>48</v>
      </c>
      <c r="J12" s="25">
        <v>84</v>
      </c>
    </row>
    <row r="13" spans="1:22" s="20" customFormat="1">
      <c r="A13" s="24" t="s">
        <v>47</v>
      </c>
      <c r="B13" s="25">
        <v>1246</v>
      </c>
      <c r="C13" s="25">
        <v>180</v>
      </c>
      <c r="D13" s="26">
        <v>0.14449999999999999</v>
      </c>
      <c r="E13" s="25">
        <v>103</v>
      </c>
      <c r="F13" s="25">
        <v>92</v>
      </c>
      <c r="G13" s="25">
        <v>100</v>
      </c>
      <c r="H13" s="25">
        <v>78</v>
      </c>
      <c r="I13" s="25">
        <v>62</v>
      </c>
      <c r="J13" s="25">
        <v>104</v>
      </c>
    </row>
    <row r="14" spans="1:22" s="20" customFormat="1">
      <c r="A14" s="24" t="s">
        <v>66</v>
      </c>
      <c r="B14" s="25">
        <v>749</v>
      </c>
      <c r="C14" s="25">
        <v>102</v>
      </c>
      <c r="D14" s="26">
        <v>0.13619999999999999</v>
      </c>
      <c r="E14" s="25">
        <v>48</v>
      </c>
      <c r="F14" s="25">
        <v>52</v>
      </c>
      <c r="G14" s="25">
        <v>53</v>
      </c>
      <c r="H14" s="25">
        <v>40</v>
      </c>
      <c r="I14" s="25">
        <v>30</v>
      </c>
      <c r="J14" s="25">
        <v>64</v>
      </c>
    </row>
    <row r="15" spans="1:22" s="20" customFormat="1">
      <c r="A15" s="24" t="s">
        <v>49</v>
      </c>
      <c r="B15" s="25">
        <v>582</v>
      </c>
      <c r="C15" s="25">
        <v>97</v>
      </c>
      <c r="D15" s="26">
        <v>0.16669999999999999</v>
      </c>
      <c r="E15" s="25">
        <v>40</v>
      </c>
      <c r="F15" s="25">
        <v>51</v>
      </c>
      <c r="G15" s="25">
        <v>44</v>
      </c>
      <c r="H15" s="25">
        <v>39</v>
      </c>
      <c r="I15" s="25">
        <v>32</v>
      </c>
      <c r="J15" s="25">
        <v>51</v>
      </c>
    </row>
    <row r="16" spans="1:22" s="20" customFormat="1">
      <c r="A16" s="24" t="s">
        <v>50</v>
      </c>
      <c r="B16" s="25">
        <v>1562</v>
      </c>
      <c r="C16" s="25">
        <v>296</v>
      </c>
      <c r="D16" s="26">
        <v>0.1895</v>
      </c>
      <c r="E16" s="25">
        <v>147</v>
      </c>
      <c r="F16" s="25">
        <v>170</v>
      </c>
      <c r="G16" s="25">
        <v>138</v>
      </c>
      <c r="H16" s="25">
        <v>140</v>
      </c>
      <c r="I16" s="25">
        <v>115</v>
      </c>
      <c r="J16" s="25">
        <v>168</v>
      </c>
    </row>
    <row r="17" spans="1:10" s="20" customFormat="1">
      <c r="A17" s="24" t="s">
        <v>500</v>
      </c>
      <c r="B17" s="25">
        <v>1335</v>
      </c>
      <c r="C17" s="25">
        <v>199</v>
      </c>
      <c r="D17" s="26">
        <v>0.14910000000000001</v>
      </c>
      <c r="E17" s="25">
        <v>95</v>
      </c>
      <c r="F17" s="25">
        <v>102</v>
      </c>
      <c r="G17" s="25">
        <v>104</v>
      </c>
      <c r="H17" s="25">
        <v>69</v>
      </c>
      <c r="I17" s="25">
        <v>53</v>
      </c>
      <c r="J17" s="25">
        <v>118</v>
      </c>
    </row>
    <row r="18" spans="1:10" s="29" customFormat="1" ht="34.5" customHeight="1">
      <c r="A18" s="32" t="s">
        <v>53</v>
      </c>
      <c r="B18" s="30">
        <f>SUM(B12:B17)</f>
        <v>6347</v>
      </c>
      <c r="C18" s="30">
        <f>SUM(C12:C17)</f>
        <v>1007</v>
      </c>
      <c r="D18" s="31">
        <f>C18/B18</f>
        <v>0.15865763352765086</v>
      </c>
      <c r="E18" s="30">
        <f>SUM(E12:E17)</f>
        <v>499</v>
      </c>
      <c r="F18" s="30">
        <f>SUM(F12:F17)</f>
        <v>531</v>
      </c>
      <c r="G18" s="30">
        <f>SUM(G12:G17)</f>
        <v>500</v>
      </c>
      <c r="H18" s="30">
        <f>SUM(H12:H17)</f>
        <v>417</v>
      </c>
      <c r="I18" s="30">
        <f>SUM(I12:I17)</f>
        <v>340</v>
      </c>
      <c r="J18" s="30">
        <f>SUM(J12:J17)</f>
        <v>589</v>
      </c>
    </row>
    <row r="19" spans="1:10" s="20" customFormat="1">
      <c r="A19" s="24" t="s">
        <v>501</v>
      </c>
      <c r="B19" s="25">
        <v>993</v>
      </c>
      <c r="C19" s="25">
        <v>140</v>
      </c>
      <c r="D19" s="26">
        <v>0.14099999999999999</v>
      </c>
      <c r="E19" s="25">
        <v>69</v>
      </c>
      <c r="F19" s="25">
        <v>80</v>
      </c>
      <c r="G19" s="25">
        <v>71</v>
      </c>
      <c r="H19" s="25">
        <v>59</v>
      </c>
      <c r="I19" s="25">
        <v>47</v>
      </c>
      <c r="J19" s="25">
        <v>90</v>
      </c>
    </row>
    <row r="20" spans="1:10" s="20" customFormat="1">
      <c r="A20" s="24" t="s">
        <v>502</v>
      </c>
      <c r="B20" s="25">
        <v>788</v>
      </c>
      <c r="C20" s="25">
        <v>137</v>
      </c>
      <c r="D20" s="26">
        <v>0.1739</v>
      </c>
      <c r="E20" s="25">
        <v>55</v>
      </c>
      <c r="F20" s="25">
        <v>55</v>
      </c>
      <c r="G20" s="25">
        <v>60</v>
      </c>
      <c r="H20" s="25">
        <v>52</v>
      </c>
      <c r="I20" s="25">
        <v>37</v>
      </c>
      <c r="J20" s="25">
        <v>72</v>
      </c>
    </row>
    <row r="21" spans="1:10" s="29" customFormat="1" ht="34.5" customHeight="1">
      <c r="A21" s="32" t="s">
        <v>428</v>
      </c>
      <c r="B21" s="30">
        <f>SUM(B19:B20)</f>
        <v>1781</v>
      </c>
      <c r="C21" s="30">
        <f>SUM(C19:C20)</f>
        <v>277</v>
      </c>
      <c r="D21" s="31">
        <f>C21/B21</f>
        <v>0.15553060078607525</v>
      </c>
      <c r="E21" s="30">
        <f>SUM(E19:E20)</f>
        <v>124</v>
      </c>
      <c r="F21" s="30">
        <f>SUM(F19:F20)</f>
        <v>135</v>
      </c>
      <c r="G21" s="30">
        <f>SUM(G19:G20)</f>
        <v>131</v>
      </c>
      <c r="H21" s="30">
        <f>SUM(H19:H20)</f>
        <v>111</v>
      </c>
      <c r="I21" s="30">
        <f>SUM(I19:I20)</f>
        <v>84</v>
      </c>
      <c r="J21" s="30">
        <f>SUM(J19:J20)</f>
        <v>162</v>
      </c>
    </row>
    <row r="22" spans="1:10" s="20" customFormat="1">
      <c r="A22" s="24" t="s">
        <v>300</v>
      </c>
      <c r="B22" s="25">
        <v>109</v>
      </c>
      <c r="C22" s="25">
        <v>16</v>
      </c>
      <c r="D22" s="26">
        <v>0.14680000000000001</v>
      </c>
      <c r="E22" s="25">
        <v>5</v>
      </c>
      <c r="F22" s="25">
        <v>5</v>
      </c>
      <c r="G22" s="25">
        <v>9</v>
      </c>
      <c r="H22" s="25">
        <v>3</v>
      </c>
      <c r="I22" s="25">
        <v>4</v>
      </c>
      <c r="J22" s="25">
        <v>7</v>
      </c>
    </row>
    <row r="23" spans="1:10" s="29" customFormat="1" ht="34.5" customHeight="1">
      <c r="A23" s="32" t="s">
        <v>16</v>
      </c>
      <c r="B23" s="30">
        <f>SUM(B22:B22)</f>
        <v>109</v>
      </c>
      <c r="C23" s="30">
        <f>SUM(C22:C22)</f>
        <v>16</v>
      </c>
      <c r="D23" s="31">
        <f>C23/B23</f>
        <v>0.14678899082568808</v>
      </c>
      <c r="E23" s="30">
        <f>SUM(E22:E22)</f>
        <v>5</v>
      </c>
      <c r="F23" s="30">
        <f>SUM(F22:F22)</f>
        <v>5</v>
      </c>
      <c r="G23" s="30">
        <f>SUM(G22:G22)</f>
        <v>9</v>
      </c>
      <c r="H23" s="30">
        <f>SUM(H22:H22)</f>
        <v>3</v>
      </c>
      <c r="I23" s="30">
        <f>SUM(I22:I22)</f>
        <v>4</v>
      </c>
      <c r="J23" s="30">
        <f>SUM(J22:J22)</f>
        <v>7</v>
      </c>
    </row>
    <row r="24" spans="1:10" s="29" customFormat="1" ht="34.5" customHeight="1">
      <c r="A24" s="32" t="s">
        <v>17</v>
      </c>
      <c r="B24" s="30">
        <f>SUM(, B11, B18, B21, B23)</f>
        <v>12936</v>
      </c>
      <c r="C24" s="30">
        <f>SUM(, C11, C18, C21, C23)</f>
        <v>2022</v>
      </c>
      <c r="D24" s="31">
        <f>C24/B24</f>
        <v>0.15630797773654917</v>
      </c>
      <c r="E24" s="30">
        <f>SUM(, E11, E18, E21, E23)</f>
        <v>969</v>
      </c>
      <c r="F24" s="30">
        <f>SUM(, F11, F18, F21, F23)</f>
        <v>1061</v>
      </c>
      <c r="G24" s="30">
        <f>SUM(, G11, G18, G21, G23)</f>
        <v>1019</v>
      </c>
      <c r="H24" s="30">
        <f>SUM(, H11, H18, H21, H23)</f>
        <v>849</v>
      </c>
      <c r="I24" s="30">
        <f>SUM(, I11, I18, I21, I23)</f>
        <v>665</v>
      </c>
      <c r="J24" s="30">
        <f>SUM(, J11, J18, J21, J23)</f>
        <v>1209</v>
      </c>
    </row>
    <row r="25" spans="1:10" s="20" customFormat="1">
      <c r="A25" s="24" t="s">
        <v>18</v>
      </c>
      <c r="B25" s="24">
        <f>SUM(, B24)</f>
        <v>12936</v>
      </c>
      <c r="C25" s="24">
        <f>SUM(, C24)</f>
        <v>2022</v>
      </c>
      <c r="D25" s="33">
        <f>C25/B25</f>
        <v>0.15630797773654917</v>
      </c>
      <c r="E25" s="24">
        <f>SUM(, E24)</f>
        <v>969</v>
      </c>
      <c r="F25" s="24">
        <f>SUM(, F24)</f>
        <v>1061</v>
      </c>
      <c r="G25" s="24">
        <f>SUM(, G24)</f>
        <v>1019</v>
      </c>
      <c r="H25" s="24">
        <f>SUM(, H24)</f>
        <v>849</v>
      </c>
      <c r="I25" s="24">
        <f>SUM(, I24)</f>
        <v>665</v>
      </c>
      <c r="J25" s="24">
        <f>SUM(, J24)</f>
        <v>1209</v>
      </c>
    </row>
  </sheetData>
  <mergeCells count="6">
    <mergeCell ref="E5:V5"/>
    <mergeCell ref="E4:V4"/>
    <mergeCell ref="A1:D1"/>
    <mergeCell ref="A2:D2"/>
    <mergeCell ref="A3:D3"/>
    <mergeCell ref="A4:D4"/>
  </mergeCells>
  <pageMargins left="0.7" right="0.7" top="0.75" bottom="0.75" header="0.3" footer="0.3"/>
  <pageSetup orientation="portrait" r:id="rId1"/>
  <headerFooter>
    <oddFooter>&amp;CPage &amp;P of &amp;N</oddFooter>
  </headerFooter>
  <rowBreaks count="6" manualBreakCount="6">
    <brk id="11" max="16383" man="1"/>
    <brk id="18" max="16383" man="1"/>
    <brk id="21" max="16383" man="1"/>
    <brk id="23" max="16383" man="1"/>
    <brk id="24" max="16383" man="1"/>
    <brk id="25" max="16383"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7B124-2C69-45DD-A235-3DDE87C8FCB6}">
  <sheetPr codeName="Sheet7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511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F212-FC56-42E5-9B23-CAD82FA6D081}">
  <sheetPr>
    <tabColor rgb="FF0000FF"/>
  </sheetPr>
  <dimension ref="A1:Q2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518</v>
      </c>
      <c r="F4" s="15"/>
      <c r="G4" s="15"/>
      <c r="H4" s="15"/>
      <c r="I4" s="15"/>
      <c r="J4" s="15"/>
      <c r="K4" s="15"/>
      <c r="L4" s="15"/>
      <c r="M4" s="15"/>
      <c r="N4" s="15"/>
      <c r="O4" s="15"/>
      <c r="P4" s="15"/>
      <c r="Q4" s="15"/>
    </row>
    <row r="5" spans="1:17" ht="25.5" customHeight="1">
      <c r="E5" s="27" t="s">
        <v>518</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496</v>
      </c>
      <c r="B7" s="22">
        <v>1454</v>
      </c>
      <c r="C7" s="22">
        <v>176</v>
      </c>
      <c r="D7" s="23">
        <v>0.121</v>
      </c>
      <c r="E7" s="22">
        <v>0</v>
      </c>
    </row>
    <row r="8" spans="1:17" s="20" customFormat="1">
      <c r="A8" s="24" t="s">
        <v>497</v>
      </c>
      <c r="B8" s="25">
        <v>814</v>
      </c>
      <c r="C8" s="25">
        <v>171</v>
      </c>
      <c r="D8" s="26">
        <v>0.21010000000000001</v>
      </c>
      <c r="E8" s="25">
        <v>0</v>
      </c>
    </row>
    <row r="9" spans="1:17" s="20" customFormat="1">
      <c r="A9" s="24" t="s">
        <v>498</v>
      </c>
      <c r="B9" s="25">
        <v>953</v>
      </c>
      <c r="C9" s="25">
        <v>205</v>
      </c>
      <c r="D9" s="26">
        <v>0.21510000000000001</v>
      </c>
      <c r="E9" s="25">
        <v>0</v>
      </c>
    </row>
    <row r="10" spans="1:17" s="20" customFormat="1">
      <c r="A10" s="24" t="s">
        <v>33</v>
      </c>
      <c r="B10" s="25">
        <v>1478</v>
      </c>
      <c r="C10" s="25">
        <v>170</v>
      </c>
      <c r="D10" s="26">
        <v>0.115</v>
      </c>
      <c r="E10" s="25">
        <v>0</v>
      </c>
    </row>
    <row r="11" spans="1:17" s="29" customFormat="1" ht="34.5" customHeight="1">
      <c r="A11" s="32" t="s">
        <v>15</v>
      </c>
      <c r="B11" s="30">
        <f>SUM(B7:B10)</f>
        <v>4699</v>
      </c>
      <c r="C11" s="30">
        <f>SUM(C7:C10)</f>
        <v>722</v>
      </c>
      <c r="D11" s="31">
        <f>C11/B11</f>
        <v>0.15364971270483083</v>
      </c>
      <c r="E11" s="30">
        <f>SUM(E7:E10)</f>
        <v>0</v>
      </c>
    </row>
    <row r="12" spans="1:17" s="20" customFormat="1">
      <c r="A12" s="24" t="s">
        <v>499</v>
      </c>
      <c r="B12" s="25">
        <v>873</v>
      </c>
      <c r="C12" s="25">
        <v>133</v>
      </c>
      <c r="D12" s="26">
        <v>0.15229999999999999</v>
      </c>
      <c r="E12" s="25">
        <v>0</v>
      </c>
    </row>
    <row r="13" spans="1:17" s="20" customFormat="1">
      <c r="A13" s="24" t="s">
        <v>47</v>
      </c>
      <c r="B13" s="25">
        <v>1246</v>
      </c>
      <c r="C13" s="25">
        <v>180</v>
      </c>
      <c r="D13" s="26">
        <v>0.14449999999999999</v>
      </c>
      <c r="E13" s="25">
        <v>0</v>
      </c>
    </row>
    <row r="14" spans="1:17" s="20" customFormat="1">
      <c r="A14" s="24" t="s">
        <v>66</v>
      </c>
      <c r="B14" s="25">
        <v>749</v>
      </c>
      <c r="C14" s="25">
        <v>102</v>
      </c>
      <c r="D14" s="26">
        <v>0.13619999999999999</v>
      </c>
      <c r="E14" s="25">
        <v>0</v>
      </c>
    </row>
    <row r="15" spans="1:17" s="20" customFormat="1">
      <c r="A15" s="24" t="s">
        <v>49</v>
      </c>
      <c r="B15" s="25">
        <v>582</v>
      </c>
      <c r="C15" s="25">
        <v>97</v>
      </c>
      <c r="D15" s="26">
        <v>0.16669999999999999</v>
      </c>
      <c r="E15" s="25">
        <v>0</v>
      </c>
    </row>
    <row r="16" spans="1:17" s="20" customFormat="1">
      <c r="A16" s="24" t="s">
        <v>50</v>
      </c>
      <c r="B16" s="25">
        <v>1562</v>
      </c>
      <c r="C16" s="25">
        <v>296</v>
      </c>
      <c r="D16" s="26">
        <v>0.1895</v>
      </c>
      <c r="E16" s="25">
        <v>0</v>
      </c>
    </row>
    <row r="17" spans="1:5" s="20" customFormat="1">
      <c r="A17" s="24" t="s">
        <v>500</v>
      </c>
      <c r="B17" s="25">
        <v>1335</v>
      </c>
      <c r="C17" s="25">
        <v>199</v>
      </c>
      <c r="D17" s="26">
        <v>0.14910000000000001</v>
      </c>
      <c r="E17" s="25">
        <v>0</v>
      </c>
    </row>
    <row r="18" spans="1:5" s="29" customFormat="1" ht="34.5" customHeight="1">
      <c r="A18" s="32" t="s">
        <v>53</v>
      </c>
      <c r="B18" s="30">
        <f>SUM(B12:B17)</f>
        <v>6347</v>
      </c>
      <c r="C18" s="30">
        <f>SUM(C12:C17)</f>
        <v>1007</v>
      </c>
      <c r="D18" s="31">
        <f>C18/B18</f>
        <v>0.15865763352765086</v>
      </c>
      <c r="E18" s="30">
        <f>SUM(E12:E17)</f>
        <v>0</v>
      </c>
    </row>
    <row r="19" spans="1:5" s="20" customFormat="1">
      <c r="A19" s="24" t="s">
        <v>501</v>
      </c>
      <c r="B19" s="25">
        <v>993</v>
      </c>
      <c r="C19" s="25">
        <v>140</v>
      </c>
      <c r="D19" s="26">
        <v>0.14099999999999999</v>
      </c>
      <c r="E19" s="25">
        <v>0</v>
      </c>
    </row>
    <row r="20" spans="1:5" s="20" customFormat="1">
      <c r="A20" s="24" t="s">
        <v>502</v>
      </c>
      <c r="B20" s="25">
        <v>788</v>
      </c>
      <c r="C20" s="25">
        <v>137</v>
      </c>
      <c r="D20" s="26">
        <v>0.1739</v>
      </c>
      <c r="E20" s="25">
        <v>0</v>
      </c>
    </row>
    <row r="21" spans="1:5" s="29" customFormat="1" ht="34.5" customHeight="1">
      <c r="A21" s="32" t="s">
        <v>428</v>
      </c>
      <c r="B21" s="30">
        <f>SUM(B19:B20)</f>
        <v>1781</v>
      </c>
      <c r="C21" s="30">
        <f>SUM(C19:C20)</f>
        <v>277</v>
      </c>
      <c r="D21" s="31">
        <f>C21/B21</f>
        <v>0.15553060078607525</v>
      </c>
      <c r="E21" s="30">
        <f>SUM(E19:E20)</f>
        <v>0</v>
      </c>
    </row>
    <row r="22" spans="1:5" s="20" customFormat="1">
      <c r="A22" s="24" t="s">
        <v>300</v>
      </c>
      <c r="B22" s="25">
        <v>109</v>
      </c>
      <c r="C22" s="25">
        <v>16</v>
      </c>
      <c r="D22" s="26">
        <v>0.14680000000000001</v>
      </c>
      <c r="E22" s="25">
        <v>0</v>
      </c>
    </row>
    <row r="23" spans="1:5" s="29" customFormat="1" ht="34.5" customHeight="1">
      <c r="A23" s="32" t="s">
        <v>16</v>
      </c>
      <c r="B23" s="30">
        <f>SUM(B22:B22)</f>
        <v>109</v>
      </c>
      <c r="C23" s="30">
        <f>SUM(C22:C22)</f>
        <v>16</v>
      </c>
      <c r="D23" s="31">
        <f>C23/B23</f>
        <v>0.14678899082568808</v>
      </c>
      <c r="E23" s="30">
        <f>SUM(E22:E22)</f>
        <v>0</v>
      </c>
    </row>
    <row r="24" spans="1:5" s="29" customFormat="1" ht="34.5" customHeight="1">
      <c r="A24" s="32" t="s">
        <v>17</v>
      </c>
      <c r="B24" s="30">
        <f>SUM(, B11, B18, B21, B23)</f>
        <v>12936</v>
      </c>
      <c r="C24" s="30">
        <f>SUM(, C11, C18, C21, C23)</f>
        <v>2022</v>
      </c>
      <c r="D24" s="31">
        <f>C24/B24</f>
        <v>0.15630797773654917</v>
      </c>
      <c r="E24" s="30">
        <f>SUM(, E11, E18, E21, E23)</f>
        <v>0</v>
      </c>
    </row>
    <row r="25" spans="1:5" s="20" customFormat="1">
      <c r="A25" s="24" t="s">
        <v>18</v>
      </c>
      <c r="B25" s="24">
        <f>SUM(, B24)</f>
        <v>12936</v>
      </c>
      <c r="C25" s="24">
        <f>SUM(, C24)</f>
        <v>2022</v>
      </c>
      <c r="D25" s="33">
        <f>C25/B25</f>
        <v>0.15630797773654917</v>
      </c>
      <c r="E25" s="24">
        <f>SUM(, E24)</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6" manualBreakCount="6">
    <brk id="11" max="16383" man="1"/>
    <brk id="18" max="16383" man="1"/>
    <brk id="21" max="16383" man="1"/>
    <brk id="23" max="16383" man="1"/>
    <brk id="24" max="16383" man="1"/>
    <brk id="25"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46D9-8BB4-4EF8-890A-F225F20EEC7F}">
  <sheetPr codeName="Sheet7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518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4EBDB-1EDD-4478-9DE3-D88EFC821970}">
  <sheetPr>
    <tabColor rgb="FFFF0000"/>
  </sheetPr>
  <dimension ref="A1:U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521</v>
      </c>
      <c r="F4" s="15"/>
      <c r="G4" s="15"/>
      <c r="H4" s="15"/>
      <c r="I4" s="15"/>
      <c r="J4" s="15"/>
      <c r="K4" s="15"/>
      <c r="L4" s="15"/>
      <c r="M4" s="15"/>
      <c r="N4" s="15"/>
      <c r="O4" s="15"/>
      <c r="P4" s="15"/>
      <c r="Q4" s="15"/>
      <c r="R4" s="15"/>
      <c r="S4" s="15"/>
      <c r="T4" s="15"/>
      <c r="U4" s="15"/>
    </row>
    <row r="5" spans="1:21" ht="25.5" customHeight="1">
      <c r="E5" s="27" t="s">
        <v>521</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522</v>
      </c>
      <c r="F6" s="28" t="s">
        <v>523</v>
      </c>
      <c r="G6" s="28" t="s">
        <v>524</v>
      </c>
      <c r="H6" s="28" t="s">
        <v>169</v>
      </c>
      <c r="I6" s="28" t="s">
        <v>170</v>
      </c>
    </row>
    <row r="7" spans="1:21">
      <c r="A7" s="21" t="s">
        <v>156</v>
      </c>
      <c r="B7" s="22">
        <v>41</v>
      </c>
      <c r="C7" s="22">
        <v>7</v>
      </c>
      <c r="D7" s="23">
        <v>0.17069999999999999</v>
      </c>
      <c r="E7" s="22">
        <v>6</v>
      </c>
      <c r="F7" s="22">
        <v>6</v>
      </c>
      <c r="G7" s="22">
        <v>0</v>
      </c>
      <c r="H7" s="22">
        <v>0</v>
      </c>
      <c r="I7" s="22">
        <v>0</v>
      </c>
    </row>
    <row r="8" spans="1:21" s="29" customFormat="1" ht="34.5" customHeight="1">
      <c r="A8" s="32" t="s">
        <v>174</v>
      </c>
      <c r="B8" s="30">
        <f>SUM(B7:B7)</f>
        <v>41</v>
      </c>
      <c r="C8" s="30">
        <f>SUM(C7:C7)</f>
        <v>7</v>
      </c>
      <c r="D8" s="31">
        <f>C8/B8</f>
        <v>0.17073170731707318</v>
      </c>
      <c r="E8" s="30">
        <f>SUM(E7:E7)</f>
        <v>6</v>
      </c>
      <c r="F8" s="30">
        <f>SUM(F7:F7)</f>
        <v>6</v>
      </c>
      <c r="G8" s="30">
        <f>SUM(G7:G7)</f>
        <v>0</v>
      </c>
      <c r="H8" s="30">
        <f>SUM(H7:H7)</f>
        <v>0</v>
      </c>
      <c r="I8" s="30">
        <f>SUM(I7:I7)</f>
        <v>0</v>
      </c>
    </row>
    <row r="9" spans="1:21" s="20" customFormat="1">
      <c r="A9" s="24" t="s">
        <v>434</v>
      </c>
      <c r="B9" s="25">
        <v>606</v>
      </c>
      <c r="C9" s="25">
        <v>188</v>
      </c>
      <c r="D9" s="26">
        <v>0.31019999999999998</v>
      </c>
      <c r="E9" s="25">
        <v>135</v>
      </c>
      <c r="F9" s="25">
        <v>139</v>
      </c>
      <c r="G9" s="25">
        <v>0</v>
      </c>
      <c r="H9" s="25">
        <v>3</v>
      </c>
      <c r="I9" s="25">
        <v>0</v>
      </c>
    </row>
    <row r="10" spans="1:21" s="20" customFormat="1">
      <c r="A10" s="24" t="s">
        <v>449</v>
      </c>
      <c r="B10" s="25">
        <v>1501</v>
      </c>
      <c r="C10" s="25">
        <v>428</v>
      </c>
      <c r="D10" s="26">
        <v>0.28510000000000002</v>
      </c>
      <c r="E10" s="25">
        <v>322</v>
      </c>
      <c r="F10" s="25">
        <v>316</v>
      </c>
      <c r="G10" s="25">
        <v>0</v>
      </c>
      <c r="H10" s="25">
        <v>6</v>
      </c>
      <c r="I10" s="25">
        <v>0</v>
      </c>
    </row>
    <row r="11" spans="1:21" s="20" customFormat="1">
      <c r="A11" s="24" t="s">
        <v>157</v>
      </c>
      <c r="B11" s="25">
        <v>1665</v>
      </c>
      <c r="C11" s="25">
        <v>161</v>
      </c>
      <c r="D11" s="26">
        <v>9.6699999999999994E-2</v>
      </c>
      <c r="E11" s="25">
        <v>109</v>
      </c>
      <c r="F11" s="25">
        <v>115</v>
      </c>
      <c r="G11" s="25">
        <v>0</v>
      </c>
      <c r="H11" s="25">
        <v>11</v>
      </c>
      <c r="I11" s="25">
        <v>0</v>
      </c>
    </row>
    <row r="12" spans="1:21" s="20" customFormat="1">
      <c r="A12" s="24" t="s">
        <v>519</v>
      </c>
      <c r="B12" s="25">
        <v>1532</v>
      </c>
      <c r="C12" s="25">
        <v>220</v>
      </c>
      <c r="D12" s="26">
        <v>0.14360000000000001</v>
      </c>
      <c r="E12" s="25">
        <v>146</v>
      </c>
      <c r="F12" s="25">
        <v>128</v>
      </c>
      <c r="G12" s="25">
        <v>0</v>
      </c>
      <c r="H12" s="25">
        <v>0</v>
      </c>
      <c r="I12" s="25">
        <v>0</v>
      </c>
    </row>
    <row r="13" spans="1:21" s="20" customFormat="1">
      <c r="A13" s="24" t="s">
        <v>158</v>
      </c>
      <c r="B13" s="25">
        <v>537</v>
      </c>
      <c r="C13" s="25">
        <v>82</v>
      </c>
      <c r="D13" s="26">
        <v>0.1527</v>
      </c>
      <c r="E13" s="25">
        <v>56</v>
      </c>
      <c r="F13" s="25">
        <v>63</v>
      </c>
      <c r="G13" s="25">
        <v>0</v>
      </c>
      <c r="H13" s="25">
        <v>0</v>
      </c>
      <c r="I13" s="25">
        <v>0</v>
      </c>
    </row>
    <row r="14" spans="1:21" s="20" customFormat="1">
      <c r="A14" s="24" t="s">
        <v>520</v>
      </c>
      <c r="B14" s="25">
        <v>1545</v>
      </c>
      <c r="C14" s="25">
        <v>187</v>
      </c>
      <c r="D14" s="26">
        <v>0.121</v>
      </c>
      <c r="E14" s="25">
        <v>115</v>
      </c>
      <c r="F14" s="25">
        <v>115</v>
      </c>
      <c r="G14" s="25">
        <v>2</v>
      </c>
      <c r="H14" s="25">
        <v>6</v>
      </c>
      <c r="I14" s="25">
        <v>0</v>
      </c>
    </row>
    <row r="15" spans="1:21" s="29" customFormat="1" ht="34.5" customHeight="1">
      <c r="A15" s="32" t="s">
        <v>175</v>
      </c>
      <c r="B15" s="30">
        <f>SUM(B9:B14)</f>
        <v>7386</v>
      </c>
      <c r="C15" s="30">
        <f>SUM(C9:C14)</f>
        <v>1266</v>
      </c>
      <c r="D15" s="31">
        <f>C15/B15</f>
        <v>0.17140536149471974</v>
      </c>
      <c r="E15" s="30">
        <f>SUM(E9:E14)</f>
        <v>883</v>
      </c>
      <c r="F15" s="30">
        <f>SUM(F9:F14)</f>
        <v>876</v>
      </c>
      <c r="G15" s="30">
        <f>SUM(G9:G14)</f>
        <v>2</v>
      </c>
      <c r="H15" s="30">
        <f>SUM(H9:H14)</f>
        <v>26</v>
      </c>
      <c r="I15" s="30">
        <f>SUM(I9:I14)</f>
        <v>0</v>
      </c>
    </row>
    <row r="16" spans="1:21" s="29" customFormat="1" ht="34.5" customHeight="1">
      <c r="A16" s="32" t="s">
        <v>17</v>
      </c>
      <c r="B16" s="30">
        <f>SUM(, B8, B15)</f>
        <v>7427</v>
      </c>
      <c r="C16" s="30">
        <f>SUM(, C8, C15)</f>
        <v>1273</v>
      </c>
      <c r="D16" s="31">
        <f>C16/B16</f>
        <v>0.17140164265517704</v>
      </c>
      <c r="E16" s="30">
        <f>SUM(, E8, E15)</f>
        <v>889</v>
      </c>
      <c r="F16" s="30">
        <f>SUM(, F8, F15)</f>
        <v>882</v>
      </c>
      <c r="G16" s="30">
        <f>SUM(, G8, G15)</f>
        <v>2</v>
      </c>
      <c r="H16" s="30">
        <f>SUM(, H8, H15)</f>
        <v>26</v>
      </c>
      <c r="I16" s="30">
        <f>SUM(, I8, I15)</f>
        <v>0</v>
      </c>
    </row>
    <row r="17" spans="1:9" s="20" customFormat="1">
      <c r="A17" s="24" t="s">
        <v>18</v>
      </c>
      <c r="B17" s="24">
        <f>SUM(, B16)</f>
        <v>7427</v>
      </c>
      <c r="C17" s="24">
        <f>SUM(, C16)</f>
        <v>1273</v>
      </c>
      <c r="D17" s="33">
        <f>C17/B17</f>
        <v>0.17140164265517704</v>
      </c>
      <c r="E17" s="24">
        <f>SUM(, E16)</f>
        <v>889</v>
      </c>
      <c r="F17" s="24">
        <f>SUM(, F16)</f>
        <v>882</v>
      </c>
      <c r="G17" s="24">
        <f>SUM(, G16)</f>
        <v>2</v>
      </c>
      <c r="H17" s="24">
        <f>SUM(, H16)</f>
        <v>26</v>
      </c>
      <c r="I17" s="24">
        <f>SUM(, I16)</f>
        <v>0</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4" manualBreakCount="4">
    <brk id="8" max="16383" man="1"/>
    <brk id="15" max="16383" man="1"/>
    <brk id="16" max="16383" man="1"/>
    <brk id="17"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2502E-B1E3-4CBD-BE27-BA56ECB60113}">
  <sheetPr codeName="Sheet8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521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E8754-3A39-44F3-9669-7560D64106C6}">
  <sheetPr>
    <tabColor rgb="FFFFFF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86</v>
      </c>
      <c r="F4" s="15"/>
      <c r="G4" s="15"/>
      <c r="H4" s="15"/>
      <c r="I4" s="15"/>
      <c r="J4" s="15"/>
      <c r="K4" s="15"/>
      <c r="L4" s="15"/>
      <c r="M4" s="15"/>
      <c r="N4" s="15"/>
      <c r="O4" s="15"/>
      <c r="P4" s="15"/>
      <c r="Q4" s="15"/>
    </row>
    <row r="5" spans="1:17" ht="25.5" customHeight="1">
      <c r="E5" s="27" t="s">
        <v>86</v>
      </c>
      <c r="F5" s="27"/>
      <c r="G5" s="27"/>
      <c r="H5" s="27"/>
      <c r="I5" s="27"/>
      <c r="J5" s="27"/>
      <c r="K5" s="27"/>
      <c r="L5" s="27"/>
      <c r="M5" s="27"/>
      <c r="N5" s="27"/>
      <c r="O5" s="27"/>
      <c r="P5" s="27"/>
      <c r="Q5" s="27"/>
    </row>
    <row r="6" spans="1:17" s="18" customFormat="1" ht="150" customHeight="1">
      <c r="B6" s="19" t="s">
        <v>6</v>
      </c>
      <c r="C6" s="19" t="s">
        <v>7</v>
      </c>
      <c r="D6" s="19" t="s">
        <v>8</v>
      </c>
      <c r="E6" s="28" t="s">
        <v>87</v>
      </c>
    </row>
    <row r="7" spans="1:17">
      <c r="A7" s="21" t="s">
        <v>56</v>
      </c>
      <c r="B7" s="22">
        <v>1137</v>
      </c>
      <c r="C7" s="22">
        <v>248</v>
      </c>
      <c r="D7" s="23">
        <v>0.21809999999999999</v>
      </c>
      <c r="E7" s="22">
        <v>194</v>
      </c>
    </row>
    <row r="8" spans="1:17" s="20" customFormat="1">
      <c r="A8" s="24" t="s">
        <v>60</v>
      </c>
      <c r="B8" s="25">
        <v>338</v>
      </c>
      <c r="C8" s="25">
        <v>139</v>
      </c>
      <c r="D8" s="26">
        <v>0.41120000000000001</v>
      </c>
      <c r="E8" s="25">
        <v>110</v>
      </c>
    </row>
    <row r="9" spans="1:17" s="29" customFormat="1" ht="34.5" customHeight="1">
      <c r="A9" s="32" t="s">
        <v>53</v>
      </c>
      <c r="B9" s="30">
        <f>SUM(B7:B8)</f>
        <v>1475</v>
      </c>
      <c r="C9" s="30">
        <f>SUM(C7:C8)</f>
        <v>387</v>
      </c>
      <c r="D9" s="31">
        <f>C9/B9</f>
        <v>0.26237288135593223</v>
      </c>
      <c r="E9" s="30">
        <f>SUM(E7:E8)</f>
        <v>304</v>
      </c>
    </row>
    <row r="10" spans="1:17" s="20" customFormat="1">
      <c r="A10" s="24" t="s">
        <v>71</v>
      </c>
      <c r="B10" s="25">
        <v>856</v>
      </c>
      <c r="C10" s="25">
        <v>280</v>
      </c>
      <c r="D10" s="26">
        <v>0.3271</v>
      </c>
      <c r="E10" s="25">
        <v>230</v>
      </c>
    </row>
    <row r="11" spans="1:17" s="20" customFormat="1">
      <c r="A11" s="24" t="s">
        <v>72</v>
      </c>
      <c r="B11" s="25">
        <v>250</v>
      </c>
      <c r="C11" s="25">
        <v>57</v>
      </c>
      <c r="D11" s="26">
        <v>0.22800000000000001</v>
      </c>
      <c r="E11" s="25">
        <v>53</v>
      </c>
    </row>
    <row r="12" spans="1:17" s="29" customFormat="1" ht="34.5" customHeight="1">
      <c r="A12" s="32" t="s">
        <v>77</v>
      </c>
      <c r="B12" s="30">
        <f>SUM(B10:B11)</f>
        <v>1106</v>
      </c>
      <c r="C12" s="30">
        <f>SUM(C10:C11)</f>
        <v>337</v>
      </c>
      <c r="D12" s="31">
        <f>C12/B12</f>
        <v>0.30470162748643759</v>
      </c>
      <c r="E12" s="30">
        <f>SUM(E10:E11)</f>
        <v>283</v>
      </c>
    </row>
    <row r="13" spans="1:17" s="29" customFormat="1" ht="34.5" customHeight="1">
      <c r="A13" s="32" t="s">
        <v>17</v>
      </c>
      <c r="B13" s="30">
        <f>SUM(, B9, B12)</f>
        <v>2581</v>
      </c>
      <c r="C13" s="30">
        <f>SUM(, C9, C12)</f>
        <v>724</v>
      </c>
      <c r="D13" s="31">
        <f>C13/B13</f>
        <v>0.28051142967841924</v>
      </c>
      <c r="E13" s="30">
        <f>SUM(, E9, E12)</f>
        <v>587</v>
      </c>
    </row>
    <row r="14" spans="1:17" s="20" customFormat="1">
      <c r="A14" s="24" t="s">
        <v>18</v>
      </c>
      <c r="B14" s="24">
        <f>SUM(, B13)</f>
        <v>2581</v>
      </c>
      <c r="C14" s="24">
        <f>SUM(, C13)</f>
        <v>724</v>
      </c>
      <c r="D14" s="33">
        <f>C14/B14</f>
        <v>0.28051142967841924</v>
      </c>
      <c r="E14" s="24">
        <f>SUM(, E13)</f>
        <v>587</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9" max="16383" man="1"/>
    <brk id="12" max="16383" man="1"/>
    <brk id="13" max="16383" man="1"/>
    <brk id="14" max="16383" man="1"/>
  </row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0AE8-84B1-4A01-B3C2-32F2DBD6D1D2}">
  <sheetPr>
    <tabColor rgb="FFFFFF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525</v>
      </c>
      <c r="F4" s="15"/>
      <c r="G4" s="15"/>
      <c r="H4" s="15"/>
      <c r="I4" s="15"/>
      <c r="J4" s="15"/>
      <c r="K4" s="15"/>
      <c r="L4" s="15"/>
      <c r="M4" s="15"/>
      <c r="N4" s="15"/>
      <c r="O4" s="15"/>
      <c r="P4" s="15"/>
      <c r="Q4" s="15"/>
    </row>
    <row r="5" spans="1:17" ht="25.5" customHeight="1">
      <c r="E5" s="27" t="s">
        <v>525</v>
      </c>
      <c r="F5" s="27"/>
      <c r="G5" s="27"/>
      <c r="H5" s="27"/>
      <c r="I5" s="27"/>
      <c r="J5" s="27"/>
      <c r="K5" s="27"/>
      <c r="L5" s="27"/>
      <c r="M5" s="27"/>
      <c r="N5" s="27"/>
      <c r="O5" s="27"/>
      <c r="P5" s="27"/>
      <c r="Q5" s="27"/>
    </row>
    <row r="6" spans="1:17" s="18" customFormat="1" ht="150" customHeight="1">
      <c r="B6" s="19" t="s">
        <v>6</v>
      </c>
      <c r="C6" s="19" t="s">
        <v>7</v>
      </c>
      <c r="D6" s="19" t="s">
        <v>8</v>
      </c>
      <c r="E6" s="28" t="s">
        <v>526</v>
      </c>
    </row>
    <row r="7" spans="1:17">
      <c r="A7" s="21" t="s">
        <v>156</v>
      </c>
      <c r="B7" s="22">
        <v>41</v>
      </c>
      <c r="C7" s="22">
        <v>7</v>
      </c>
      <c r="D7" s="23">
        <v>0.17069999999999999</v>
      </c>
      <c r="E7" s="22">
        <v>7</v>
      </c>
    </row>
    <row r="8" spans="1:17" s="29" customFormat="1" ht="34.5" customHeight="1">
      <c r="A8" s="32" t="s">
        <v>174</v>
      </c>
      <c r="B8" s="30">
        <f>SUM(B7:B7)</f>
        <v>41</v>
      </c>
      <c r="C8" s="30">
        <f>SUM(C7:C7)</f>
        <v>7</v>
      </c>
      <c r="D8" s="31">
        <f>C8/B8</f>
        <v>0.17073170731707318</v>
      </c>
      <c r="E8" s="30">
        <f>SUM(E7:E7)</f>
        <v>7</v>
      </c>
    </row>
    <row r="9" spans="1:17" s="20" customFormat="1">
      <c r="A9" s="24" t="s">
        <v>434</v>
      </c>
      <c r="B9" s="25">
        <v>606</v>
      </c>
      <c r="C9" s="25">
        <v>188</v>
      </c>
      <c r="D9" s="26">
        <v>0.31019999999999998</v>
      </c>
      <c r="E9" s="25">
        <v>156</v>
      </c>
    </row>
    <row r="10" spans="1:17" s="20" customFormat="1">
      <c r="A10" s="24" t="s">
        <v>449</v>
      </c>
      <c r="B10" s="25">
        <v>1501</v>
      </c>
      <c r="C10" s="25">
        <v>428</v>
      </c>
      <c r="D10" s="26">
        <v>0.28510000000000002</v>
      </c>
      <c r="E10" s="25">
        <v>341</v>
      </c>
    </row>
    <row r="11" spans="1:17" s="20" customFormat="1">
      <c r="A11" s="24" t="s">
        <v>157</v>
      </c>
      <c r="B11" s="25">
        <v>1665</v>
      </c>
      <c r="C11" s="25">
        <v>161</v>
      </c>
      <c r="D11" s="26">
        <v>9.6699999999999994E-2</v>
      </c>
      <c r="E11" s="25">
        <v>129</v>
      </c>
    </row>
    <row r="12" spans="1:17" s="20" customFormat="1">
      <c r="A12" s="24" t="s">
        <v>519</v>
      </c>
      <c r="B12" s="25">
        <v>1532</v>
      </c>
      <c r="C12" s="25">
        <v>220</v>
      </c>
      <c r="D12" s="26">
        <v>0.14360000000000001</v>
      </c>
      <c r="E12" s="25">
        <v>151</v>
      </c>
    </row>
    <row r="13" spans="1:17" s="20" customFormat="1">
      <c r="A13" s="24" t="s">
        <v>158</v>
      </c>
      <c r="B13" s="25">
        <v>537</v>
      </c>
      <c r="C13" s="25">
        <v>82</v>
      </c>
      <c r="D13" s="26">
        <v>0.1527</v>
      </c>
      <c r="E13" s="25">
        <v>64</v>
      </c>
    </row>
    <row r="14" spans="1:17" s="20" customFormat="1">
      <c r="A14" s="24" t="s">
        <v>520</v>
      </c>
      <c r="B14" s="25">
        <v>1545</v>
      </c>
      <c r="C14" s="25">
        <v>187</v>
      </c>
      <c r="D14" s="26">
        <v>0.121</v>
      </c>
      <c r="E14" s="25">
        <v>134</v>
      </c>
    </row>
    <row r="15" spans="1:17" s="29" customFormat="1" ht="34.5" customHeight="1">
      <c r="A15" s="32" t="s">
        <v>175</v>
      </c>
      <c r="B15" s="30">
        <f>SUM(B9:B14)</f>
        <v>7386</v>
      </c>
      <c r="C15" s="30">
        <f>SUM(C9:C14)</f>
        <v>1266</v>
      </c>
      <c r="D15" s="31">
        <f>C15/B15</f>
        <v>0.17140536149471974</v>
      </c>
      <c r="E15" s="30">
        <f>SUM(E9:E14)</f>
        <v>975</v>
      </c>
    </row>
    <row r="16" spans="1:17" s="29" customFormat="1" ht="34.5" customHeight="1">
      <c r="A16" s="32" t="s">
        <v>17</v>
      </c>
      <c r="B16" s="30">
        <f>SUM(, B8, B15)</f>
        <v>7427</v>
      </c>
      <c r="C16" s="30">
        <f>SUM(, C8, C15)</f>
        <v>1273</v>
      </c>
      <c r="D16" s="31">
        <f>C16/B16</f>
        <v>0.17140164265517704</v>
      </c>
      <c r="E16" s="30">
        <f>SUM(, E8, E15)</f>
        <v>982</v>
      </c>
    </row>
    <row r="17" spans="1:5" s="20" customFormat="1">
      <c r="A17" s="24" t="s">
        <v>18</v>
      </c>
      <c r="B17" s="24">
        <f>SUM(, B16)</f>
        <v>7427</v>
      </c>
      <c r="C17" s="24">
        <f>SUM(, C16)</f>
        <v>1273</v>
      </c>
      <c r="D17" s="33">
        <f>C17/B17</f>
        <v>0.17140164265517704</v>
      </c>
      <c r="E17" s="24">
        <f>SUM(, E16)</f>
        <v>982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8" max="16383" man="1"/>
    <brk id="15" max="16383" man="1"/>
    <brk id="16" max="16383" man="1"/>
    <brk id="17"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FAB5-1DE6-455A-86FB-22B0524BB109}">
  <sheetPr codeName="Sheet8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525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B5E0C-2B89-4F22-9008-85110955F53F}">
  <sheetPr>
    <tabColor rgb="FF0000FF"/>
  </sheetPr>
  <dimension ref="A1:R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531</v>
      </c>
      <c r="F4" s="15"/>
      <c r="G4" s="15"/>
      <c r="H4" s="15"/>
      <c r="I4" s="15"/>
      <c r="J4" s="15"/>
      <c r="K4" s="15"/>
      <c r="L4" s="15"/>
      <c r="M4" s="15"/>
      <c r="N4" s="15"/>
      <c r="O4" s="15"/>
      <c r="P4" s="15"/>
      <c r="Q4" s="15"/>
      <c r="R4" s="15"/>
    </row>
    <row r="5" spans="1:18" ht="25.5" customHeight="1">
      <c r="E5" s="27" t="s">
        <v>531</v>
      </c>
      <c r="F5" s="27"/>
      <c r="G5" s="27"/>
      <c r="H5" s="27"/>
      <c r="I5" s="27"/>
      <c r="J5" s="27"/>
      <c r="K5" s="27"/>
      <c r="L5" s="27"/>
      <c r="M5" s="27"/>
      <c r="N5" s="27"/>
      <c r="O5" s="27"/>
      <c r="P5" s="27"/>
      <c r="Q5" s="27"/>
      <c r="R5" s="27"/>
    </row>
    <row r="6" spans="1:18" s="18" customFormat="1" ht="150" customHeight="1">
      <c r="B6" s="19" t="s">
        <v>6</v>
      </c>
      <c r="C6" s="19" t="s">
        <v>7</v>
      </c>
      <c r="D6" s="19" t="s">
        <v>8</v>
      </c>
      <c r="E6" s="28" t="s">
        <v>532</v>
      </c>
      <c r="F6" s="28" t="s">
        <v>533</v>
      </c>
    </row>
    <row r="7" spans="1:18">
      <c r="A7" s="21" t="s">
        <v>527</v>
      </c>
      <c r="B7" s="22">
        <v>3</v>
      </c>
      <c r="C7" s="22">
        <v>0</v>
      </c>
      <c r="D7" s="23">
        <v>0</v>
      </c>
      <c r="E7" s="22">
        <v>0</v>
      </c>
      <c r="F7" s="22">
        <v>0</v>
      </c>
    </row>
    <row r="8" spans="1:18" s="20" customFormat="1">
      <c r="A8" s="24" t="s">
        <v>105</v>
      </c>
      <c r="B8" s="25">
        <v>889</v>
      </c>
      <c r="C8" s="25">
        <v>366</v>
      </c>
      <c r="D8" s="26">
        <v>0.41170000000000001</v>
      </c>
      <c r="E8" s="25">
        <v>89</v>
      </c>
      <c r="F8" s="25">
        <v>266</v>
      </c>
    </row>
    <row r="9" spans="1:18" s="20" customFormat="1">
      <c r="A9" s="24" t="s">
        <v>528</v>
      </c>
      <c r="B9" s="25">
        <v>728</v>
      </c>
      <c r="C9" s="25">
        <v>282</v>
      </c>
      <c r="D9" s="26">
        <v>0.38740000000000002</v>
      </c>
      <c r="E9" s="25">
        <v>131</v>
      </c>
      <c r="F9" s="25">
        <v>148</v>
      </c>
    </row>
    <row r="10" spans="1:18" s="20" customFormat="1">
      <c r="A10" s="24" t="s">
        <v>106</v>
      </c>
      <c r="B10" s="25">
        <v>20</v>
      </c>
      <c r="C10" s="25">
        <v>9</v>
      </c>
      <c r="D10" s="26">
        <v>0.45</v>
      </c>
      <c r="E10" s="25">
        <v>2</v>
      </c>
      <c r="F10" s="25">
        <v>7</v>
      </c>
    </row>
    <row r="11" spans="1:18" s="20" customFormat="1">
      <c r="A11" s="24" t="s">
        <v>529</v>
      </c>
      <c r="B11" s="25">
        <v>630</v>
      </c>
      <c r="C11" s="25">
        <v>275</v>
      </c>
      <c r="D11" s="26">
        <v>0.4365</v>
      </c>
      <c r="E11" s="25">
        <v>114</v>
      </c>
      <c r="F11" s="25">
        <v>159</v>
      </c>
    </row>
    <row r="12" spans="1:18" s="20" customFormat="1">
      <c r="A12" s="24" t="s">
        <v>530</v>
      </c>
      <c r="B12" s="25">
        <v>144</v>
      </c>
      <c r="C12" s="25">
        <v>50</v>
      </c>
      <c r="D12" s="26">
        <v>0.34720000000000001</v>
      </c>
      <c r="E12" s="25">
        <v>14</v>
      </c>
      <c r="F12" s="25">
        <v>33</v>
      </c>
    </row>
    <row r="13" spans="1:18" s="29" customFormat="1" ht="34.5" customHeight="1">
      <c r="A13" s="32" t="s">
        <v>172</v>
      </c>
      <c r="B13" s="30">
        <f>SUM(B7:B12)</f>
        <v>2414</v>
      </c>
      <c r="C13" s="30">
        <f>SUM(C7:C12)</f>
        <v>982</v>
      </c>
      <c r="D13" s="31">
        <f>C13/B13</f>
        <v>0.40679370339685172</v>
      </c>
      <c r="E13" s="30">
        <f>SUM(E7:E12)</f>
        <v>350</v>
      </c>
      <c r="F13" s="30">
        <f>SUM(F7:F12)</f>
        <v>613</v>
      </c>
    </row>
    <row r="14" spans="1:18" s="29" customFormat="1" ht="34.5" customHeight="1">
      <c r="A14" s="32" t="s">
        <v>17</v>
      </c>
      <c r="B14" s="30">
        <f>SUM(, B13)</f>
        <v>2414</v>
      </c>
      <c r="C14" s="30">
        <f>SUM(, C13)</f>
        <v>982</v>
      </c>
      <c r="D14" s="31">
        <f>C14/B14</f>
        <v>0.40679370339685172</v>
      </c>
      <c r="E14" s="30">
        <f>SUM(, E13)</f>
        <v>350</v>
      </c>
      <c r="F14" s="30">
        <f>SUM(, F13)</f>
        <v>613</v>
      </c>
    </row>
    <row r="15" spans="1:18" s="20" customFormat="1">
      <c r="A15" s="24" t="s">
        <v>18</v>
      </c>
      <c r="B15" s="24">
        <f>SUM(, B14)</f>
        <v>2414</v>
      </c>
      <c r="C15" s="24">
        <f>SUM(, C14)</f>
        <v>982</v>
      </c>
      <c r="D15" s="33">
        <f>C15/B15</f>
        <v>0.40679370339685172</v>
      </c>
      <c r="E15" s="24">
        <f>SUM(, E14)</f>
        <v>350</v>
      </c>
      <c r="F15" s="24">
        <f>SUM(, F14)</f>
        <v>613</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22280-1A50-42BE-A920-44AB814D4F82}">
  <sheetPr codeName="Sheet8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531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BE023-BD9E-4E6F-8950-ACF51BB9548F}">
  <sheetPr>
    <tabColor rgb="FFFF0000"/>
  </sheetPr>
  <dimension ref="A1:U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534</v>
      </c>
      <c r="F4" s="15"/>
      <c r="G4" s="15"/>
      <c r="H4" s="15"/>
      <c r="I4" s="15"/>
      <c r="J4" s="15"/>
      <c r="K4" s="15"/>
      <c r="L4" s="15"/>
      <c r="M4" s="15"/>
      <c r="N4" s="15"/>
      <c r="O4" s="15"/>
      <c r="P4" s="15"/>
      <c r="Q4" s="15"/>
      <c r="R4" s="15"/>
      <c r="S4" s="15"/>
      <c r="T4" s="15"/>
      <c r="U4" s="15"/>
    </row>
    <row r="5" spans="1:21" ht="25.5" customHeight="1">
      <c r="E5" s="27" t="s">
        <v>534</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535</v>
      </c>
      <c r="F6" s="28" t="s">
        <v>536</v>
      </c>
      <c r="G6" s="28" t="s">
        <v>537</v>
      </c>
      <c r="H6" s="28" t="s">
        <v>538</v>
      </c>
      <c r="I6" s="28" t="s">
        <v>539</v>
      </c>
    </row>
    <row r="7" spans="1:21">
      <c r="A7" s="21" t="s">
        <v>527</v>
      </c>
      <c r="B7" s="22">
        <v>3</v>
      </c>
      <c r="C7" s="22">
        <v>0</v>
      </c>
      <c r="D7" s="23">
        <v>0</v>
      </c>
      <c r="E7" s="22">
        <v>0</v>
      </c>
      <c r="F7" s="22">
        <v>0</v>
      </c>
      <c r="G7" s="22">
        <v>0</v>
      </c>
      <c r="H7" s="22">
        <v>0</v>
      </c>
      <c r="I7" s="22">
        <v>0</v>
      </c>
    </row>
    <row r="8" spans="1:21" s="20" customFormat="1">
      <c r="A8" s="24" t="s">
        <v>105</v>
      </c>
      <c r="B8" s="25">
        <v>889</v>
      </c>
      <c r="C8" s="25">
        <v>366</v>
      </c>
      <c r="D8" s="26">
        <v>0.41170000000000001</v>
      </c>
      <c r="E8" s="25">
        <v>311</v>
      </c>
      <c r="F8" s="25">
        <v>92</v>
      </c>
      <c r="G8" s="25">
        <v>267</v>
      </c>
      <c r="H8" s="25">
        <v>236</v>
      </c>
      <c r="I8" s="25">
        <v>77</v>
      </c>
    </row>
    <row r="9" spans="1:21" s="20" customFormat="1">
      <c r="A9" s="24" t="s">
        <v>528</v>
      </c>
      <c r="B9" s="25">
        <v>728</v>
      </c>
      <c r="C9" s="25">
        <v>282</v>
      </c>
      <c r="D9" s="26">
        <v>0.38740000000000002</v>
      </c>
      <c r="E9" s="25">
        <v>168</v>
      </c>
      <c r="F9" s="25">
        <v>98</v>
      </c>
      <c r="G9" s="25">
        <v>152</v>
      </c>
      <c r="H9" s="25">
        <v>173</v>
      </c>
      <c r="I9" s="25">
        <v>102</v>
      </c>
    </row>
    <row r="10" spans="1:21" s="20" customFormat="1">
      <c r="A10" s="24" t="s">
        <v>106</v>
      </c>
      <c r="B10" s="25">
        <v>20</v>
      </c>
      <c r="C10" s="25">
        <v>9</v>
      </c>
      <c r="D10" s="26">
        <v>0.45</v>
      </c>
      <c r="E10" s="25">
        <v>5</v>
      </c>
      <c r="F10" s="25">
        <v>3</v>
      </c>
      <c r="G10" s="25">
        <v>5</v>
      </c>
      <c r="H10" s="25">
        <v>7</v>
      </c>
      <c r="I10" s="25">
        <v>3</v>
      </c>
    </row>
    <row r="11" spans="1:21" s="20" customFormat="1">
      <c r="A11" s="24" t="s">
        <v>529</v>
      </c>
      <c r="B11" s="25">
        <v>630</v>
      </c>
      <c r="C11" s="25">
        <v>275</v>
      </c>
      <c r="D11" s="26">
        <v>0.4365</v>
      </c>
      <c r="E11" s="25">
        <v>159</v>
      </c>
      <c r="F11" s="25">
        <v>83</v>
      </c>
      <c r="G11" s="25">
        <v>150</v>
      </c>
      <c r="H11" s="25">
        <v>165</v>
      </c>
      <c r="I11" s="25">
        <v>108</v>
      </c>
    </row>
    <row r="12" spans="1:21" s="20" customFormat="1">
      <c r="A12" s="24" t="s">
        <v>530</v>
      </c>
      <c r="B12" s="25">
        <v>144</v>
      </c>
      <c r="C12" s="25">
        <v>50</v>
      </c>
      <c r="D12" s="26">
        <v>0.34720000000000001</v>
      </c>
      <c r="E12" s="25">
        <v>36</v>
      </c>
      <c r="F12" s="25">
        <v>17</v>
      </c>
      <c r="G12" s="25">
        <v>31</v>
      </c>
      <c r="H12" s="25">
        <v>31</v>
      </c>
      <c r="I12" s="25">
        <v>16</v>
      </c>
    </row>
    <row r="13" spans="1:21" s="29" customFormat="1" ht="34.5" customHeight="1">
      <c r="A13" s="32" t="s">
        <v>172</v>
      </c>
      <c r="B13" s="30">
        <f>SUM(B7:B12)</f>
        <v>2414</v>
      </c>
      <c r="C13" s="30">
        <f>SUM(C7:C12)</f>
        <v>982</v>
      </c>
      <c r="D13" s="31">
        <f>C13/B13</f>
        <v>0.40679370339685172</v>
      </c>
      <c r="E13" s="30">
        <f>SUM(E7:E12)</f>
        <v>679</v>
      </c>
      <c r="F13" s="30">
        <f>SUM(F7:F12)</f>
        <v>293</v>
      </c>
      <c r="G13" s="30">
        <f>SUM(G7:G12)</f>
        <v>605</v>
      </c>
      <c r="H13" s="30">
        <f>SUM(H7:H12)</f>
        <v>612</v>
      </c>
      <c r="I13" s="30">
        <f>SUM(I7:I12)</f>
        <v>306</v>
      </c>
    </row>
    <row r="14" spans="1:21" s="29" customFormat="1" ht="34.5" customHeight="1">
      <c r="A14" s="32" t="s">
        <v>17</v>
      </c>
      <c r="B14" s="30">
        <f>SUM(, B13)</f>
        <v>2414</v>
      </c>
      <c r="C14" s="30">
        <f>SUM(, C13)</f>
        <v>982</v>
      </c>
      <c r="D14" s="31">
        <f>C14/B14</f>
        <v>0.40679370339685172</v>
      </c>
      <c r="E14" s="30">
        <f>SUM(, E13)</f>
        <v>679</v>
      </c>
      <c r="F14" s="30">
        <f>SUM(, F13)</f>
        <v>293</v>
      </c>
      <c r="G14" s="30">
        <f>SUM(, G13)</f>
        <v>605</v>
      </c>
      <c r="H14" s="30">
        <f>SUM(, H13)</f>
        <v>612</v>
      </c>
      <c r="I14" s="30">
        <f>SUM(, I13)</f>
        <v>306</v>
      </c>
    </row>
    <row r="15" spans="1:21" s="20" customFormat="1">
      <c r="A15" s="24" t="s">
        <v>18</v>
      </c>
      <c r="B15" s="24">
        <f>SUM(, B14)</f>
        <v>2414</v>
      </c>
      <c r="C15" s="24">
        <f>SUM(, C14)</f>
        <v>982</v>
      </c>
      <c r="D15" s="33">
        <f>C15/B15</f>
        <v>0.40679370339685172</v>
      </c>
      <c r="E15" s="24">
        <f>SUM(, E14)</f>
        <v>679</v>
      </c>
      <c r="F15" s="24">
        <f>SUM(, F14)</f>
        <v>293</v>
      </c>
      <c r="G15" s="24">
        <f>SUM(, G14)</f>
        <v>605</v>
      </c>
      <c r="H15" s="24">
        <f>SUM(, H14)</f>
        <v>612</v>
      </c>
      <c r="I15" s="24">
        <f>SUM(, I14)</f>
        <v>306</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448F-BBF7-4A8E-A822-CB253BF70202}">
  <sheetPr codeName="Sheet8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534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DA4DA-6660-49AB-BF57-93174807494C}">
  <sheetPr>
    <tabColor rgb="FFFFFF00"/>
  </sheetPr>
  <dimension ref="A1:Q2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554</v>
      </c>
      <c r="F4" s="15"/>
      <c r="G4" s="15"/>
      <c r="H4" s="15"/>
      <c r="I4" s="15"/>
      <c r="J4" s="15"/>
      <c r="K4" s="15"/>
      <c r="L4" s="15"/>
      <c r="M4" s="15"/>
      <c r="N4" s="15"/>
      <c r="O4" s="15"/>
      <c r="P4" s="15"/>
      <c r="Q4" s="15"/>
    </row>
    <row r="5" spans="1:17" ht="25.5" customHeight="1">
      <c r="E5" s="27" t="s">
        <v>554</v>
      </c>
      <c r="F5" s="27"/>
      <c r="G5" s="27"/>
      <c r="H5" s="27"/>
      <c r="I5" s="27"/>
      <c r="J5" s="27"/>
      <c r="K5" s="27"/>
      <c r="L5" s="27"/>
      <c r="M5" s="27"/>
      <c r="N5" s="27"/>
      <c r="O5" s="27"/>
      <c r="P5" s="27"/>
      <c r="Q5" s="27"/>
    </row>
    <row r="6" spans="1:17" s="18" customFormat="1" ht="150" customHeight="1">
      <c r="B6" s="19" t="s">
        <v>6</v>
      </c>
      <c r="C6" s="19" t="s">
        <v>7</v>
      </c>
      <c r="D6" s="19" t="s">
        <v>8</v>
      </c>
      <c r="E6" s="28" t="s">
        <v>555</v>
      </c>
    </row>
    <row r="7" spans="1:17">
      <c r="A7" s="21" t="s">
        <v>540</v>
      </c>
      <c r="B7" s="22">
        <v>1354</v>
      </c>
      <c r="C7" s="22">
        <v>233</v>
      </c>
      <c r="D7" s="23">
        <v>0.1721</v>
      </c>
      <c r="E7" s="22">
        <v>200</v>
      </c>
    </row>
    <row r="8" spans="1:17" s="20" customFormat="1">
      <c r="A8" s="24" t="s">
        <v>541</v>
      </c>
      <c r="B8" s="25">
        <v>1297</v>
      </c>
      <c r="C8" s="25">
        <v>159</v>
      </c>
      <c r="D8" s="26">
        <v>0.1226</v>
      </c>
      <c r="E8" s="25">
        <v>139</v>
      </c>
    </row>
    <row r="9" spans="1:17" s="20" customFormat="1">
      <c r="A9" s="24" t="s">
        <v>542</v>
      </c>
      <c r="B9" s="25">
        <v>993</v>
      </c>
      <c r="C9" s="25">
        <v>128</v>
      </c>
      <c r="D9" s="26">
        <v>0.12889999999999999</v>
      </c>
      <c r="E9" s="25">
        <v>102</v>
      </c>
    </row>
    <row r="10" spans="1:17" s="20" customFormat="1">
      <c r="A10" s="24" t="s">
        <v>349</v>
      </c>
      <c r="B10" s="25">
        <v>1543</v>
      </c>
      <c r="C10" s="25">
        <v>192</v>
      </c>
      <c r="D10" s="26">
        <v>0.1244</v>
      </c>
      <c r="E10" s="25">
        <v>167</v>
      </c>
    </row>
    <row r="11" spans="1:17" s="20" customFormat="1">
      <c r="A11" s="24" t="s">
        <v>132</v>
      </c>
      <c r="B11" s="25">
        <v>47</v>
      </c>
      <c r="C11" s="25">
        <v>13</v>
      </c>
      <c r="D11" s="26">
        <v>0.27660000000000001</v>
      </c>
      <c r="E11" s="25">
        <v>13</v>
      </c>
    </row>
    <row r="12" spans="1:17" s="20" customFormat="1">
      <c r="A12" s="24" t="s">
        <v>543</v>
      </c>
      <c r="B12" s="25">
        <v>948</v>
      </c>
      <c r="C12" s="25">
        <v>148</v>
      </c>
      <c r="D12" s="26">
        <v>0.15609999999999999</v>
      </c>
      <c r="E12" s="25">
        <v>130</v>
      </c>
    </row>
    <row r="13" spans="1:17" s="20" customFormat="1">
      <c r="A13" s="24" t="s">
        <v>544</v>
      </c>
      <c r="B13" s="25">
        <v>841</v>
      </c>
      <c r="C13" s="25">
        <v>147</v>
      </c>
      <c r="D13" s="26">
        <v>0.17480000000000001</v>
      </c>
      <c r="E13" s="25">
        <v>122</v>
      </c>
    </row>
    <row r="14" spans="1:17" s="20" customFormat="1">
      <c r="A14" s="24" t="s">
        <v>545</v>
      </c>
      <c r="B14" s="25">
        <v>1235</v>
      </c>
      <c r="C14" s="25">
        <v>156</v>
      </c>
      <c r="D14" s="26">
        <v>0.1263</v>
      </c>
      <c r="E14" s="25">
        <v>134</v>
      </c>
    </row>
    <row r="15" spans="1:17" s="20" customFormat="1">
      <c r="A15" s="24" t="s">
        <v>148</v>
      </c>
      <c r="B15" s="25">
        <v>1232</v>
      </c>
      <c r="C15" s="25">
        <v>176</v>
      </c>
      <c r="D15" s="26">
        <v>0.1429</v>
      </c>
      <c r="E15" s="25">
        <v>161</v>
      </c>
    </row>
    <row r="16" spans="1:17" s="20" customFormat="1">
      <c r="A16" s="24" t="s">
        <v>546</v>
      </c>
      <c r="B16" s="25">
        <v>862</v>
      </c>
      <c r="C16" s="25">
        <v>128</v>
      </c>
      <c r="D16" s="26">
        <v>0.14849999999999999</v>
      </c>
      <c r="E16" s="25">
        <v>106</v>
      </c>
    </row>
    <row r="17" spans="1:5" s="20" customFormat="1">
      <c r="A17" s="24" t="s">
        <v>149</v>
      </c>
      <c r="B17" s="25">
        <v>417</v>
      </c>
      <c r="C17" s="25">
        <v>34</v>
      </c>
      <c r="D17" s="26">
        <v>8.1500000000000003E-2</v>
      </c>
      <c r="E17" s="25">
        <v>29</v>
      </c>
    </row>
    <row r="18" spans="1:5" s="29" customFormat="1" ht="34.5" customHeight="1">
      <c r="A18" s="32" t="s">
        <v>173</v>
      </c>
      <c r="B18" s="30">
        <f>SUM(B7:B17)</f>
        <v>10769</v>
      </c>
      <c r="C18" s="30">
        <f>SUM(C7:C17)</f>
        <v>1514</v>
      </c>
      <c r="D18" s="31">
        <f>C18/B18</f>
        <v>0.14058872690129073</v>
      </c>
      <c r="E18" s="30">
        <f>SUM(E7:E17)</f>
        <v>1303</v>
      </c>
    </row>
    <row r="19" spans="1:5" s="20" customFormat="1">
      <c r="A19" s="24" t="s">
        <v>547</v>
      </c>
      <c r="B19" s="25">
        <v>593</v>
      </c>
      <c r="C19" s="25">
        <v>98</v>
      </c>
      <c r="D19" s="26">
        <v>0.1653</v>
      </c>
      <c r="E19" s="25">
        <v>76</v>
      </c>
    </row>
    <row r="20" spans="1:5" s="20" customFormat="1">
      <c r="A20" s="24" t="s">
        <v>548</v>
      </c>
      <c r="B20" s="25">
        <v>166</v>
      </c>
      <c r="C20" s="25">
        <v>30</v>
      </c>
      <c r="D20" s="26">
        <v>0.1807</v>
      </c>
      <c r="E20" s="25">
        <v>22</v>
      </c>
    </row>
    <row r="21" spans="1:5" s="20" customFormat="1">
      <c r="A21" s="24" t="s">
        <v>549</v>
      </c>
      <c r="B21" s="25">
        <v>1173</v>
      </c>
      <c r="C21" s="25">
        <v>232</v>
      </c>
      <c r="D21" s="26">
        <v>0.1978</v>
      </c>
      <c r="E21" s="25">
        <v>200</v>
      </c>
    </row>
    <row r="22" spans="1:5" s="20" customFormat="1">
      <c r="A22" s="24" t="s">
        <v>550</v>
      </c>
      <c r="B22" s="25">
        <v>589</v>
      </c>
      <c r="C22" s="25">
        <v>81</v>
      </c>
      <c r="D22" s="26">
        <v>0.13750000000000001</v>
      </c>
      <c r="E22" s="25">
        <v>71</v>
      </c>
    </row>
    <row r="23" spans="1:5" s="20" customFormat="1">
      <c r="A23" s="24" t="s">
        <v>551</v>
      </c>
      <c r="B23" s="25">
        <v>1418</v>
      </c>
      <c r="C23" s="25">
        <v>295</v>
      </c>
      <c r="D23" s="26">
        <v>0.20799999999999999</v>
      </c>
      <c r="E23" s="25">
        <v>259</v>
      </c>
    </row>
    <row r="24" spans="1:5" s="20" customFormat="1">
      <c r="A24" s="24" t="s">
        <v>552</v>
      </c>
      <c r="B24" s="25">
        <v>106</v>
      </c>
      <c r="C24" s="25">
        <v>34</v>
      </c>
      <c r="D24" s="26">
        <v>0.32079999999999997</v>
      </c>
      <c r="E24" s="25">
        <v>29</v>
      </c>
    </row>
    <row r="25" spans="1:5" s="20" customFormat="1">
      <c r="A25" s="24" t="s">
        <v>553</v>
      </c>
      <c r="B25" s="25">
        <v>1040</v>
      </c>
      <c r="C25" s="25">
        <v>174</v>
      </c>
      <c r="D25" s="26">
        <v>0.1673</v>
      </c>
      <c r="E25" s="25">
        <v>157</v>
      </c>
    </row>
    <row r="26" spans="1:5" s="29" customFormat="1" ht="34.5" customHeight="1">
      <c r="A26" s="32" t="s">
        <v>243</v>
      </c>
      <c r="B26" s="30">
        <f>SUM(B19:B25)</f>
        <v>5085</v>
      </c>
      <c r="C26" s="30">
        <f>SUM(C19:C25)</f>
        <v>944</v>
      </c>
      <c r="D26" s="31">
        <f>C26/B26</f>
        <v>0.18564405113077678</v>
      </c>
      <c r="E26" s="30">
        <f>SUM(E19:E25)</f>
        <v>814</v>
      </c>
    </row>
    <row r="27" spans="1:5" s="29" customFormat="1" ht="34.5" customHeight="1">
      <c r="A27" s="32" t="s">
        <v>17</v>
      </c>
      <c r="B27" s="30">
        <f>SUM(, B18, B26)</f>
        <v>15854</v>
      </c>
      <c r="C27" s="30">
        <f>SUM(, C18, C26)</f>
        <v>2458</v>
      </c>
      <c r="D27" s="31">
        <f>C27/B27</f>
        <v>0.15503973760565157</v>
      </c>
      <c r="E27" s="30">
        <f>SUM(, E18, E26)</f>
        <v>2117</v>
      </c>
    </row>
    <row r="28" spans="1:5" s="20" customFormat="1">
      <c r="A28" s="24" t="s">
        <v>18</v>
      </c>
      <c r="B28" s="24">
        <f>SUM(, B27)</f>
        <v>15854</v>
      </c>
      <c r="C28" s="24">
        <f>SUM(, C27)</f>
        <v>2458</v>
      </c>
      <c r="D28" s="33">
        <f>C28/B28</f>
        <v>0.15503973760565157</v>
      </c>
      <c r="E28" s="24">
        <f>SUM(, E27)</f>
        <v>2117</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8" max="16383" man="1"/>
    <brk id="26" max="16383" man="1"/>
    <brk id="27" max="16383" man="1"/>
    <brk id="28" max="16383" man="1"/>
  </row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F820A-0004-43B7-8DB4-5415712772AB}">
  <sheetPr codeName="Sheet8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554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81497-AD11-43A2-87D1-27097D9EEC28}">
  <sheetPr>
    <tabColor rgb="FF0000FF"/>
  </sheetPr>
  <dimension ref="A1:R2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556</v>
      </c>
      <c r="F4" s="15"/>
      <c r="G4" s="15"/>
      <c r="H4" s="15"/>
      <c r="I4" s="15"/>
      <c r="J4" s="15"/>
      <c r="K4" s="15"/>
      <c r="L4" s="15"/>
      <c r="M4" s="15"/>
      <c r="N4" s="15"/>
      <c r="O4" s="15"/>
      <c r="P4" s="15"/>
      <c r="Q4" s="15"/>
      <c r="R4" s="15"/>
    </row>
    <row r="5" spans="1:18" ht="25.5" customHeight="1">
      <c r="E5" s="27" t="s">
        <v>556</v>
      </c>
      <c r="F5" s="27"/>
      <c r="G5" s="27"/>
      <c r="H5" s="27"/>
      <c r="I5" s="27"/>
      <c r="J5" s="27"/>
      <c r="K5" s="27"/>
      <c r="L5" s="27"/>
      <c r="M5" s="27"/>
      <c r="N5" s="27"/>
      <c r="O5" s="27"/>
      <c r="P5" s="27"/>
      <c r="Q5" s="27"/>
      <c r="R5" s="27"/>
    </row>
    <row r="6" spans="1:18" s="18" customFormat="1" ht="150" customHeight="1">
      <c r="B6" s="19" t="s">
        <v>6</v>
      </c>
      <c r="C6" s="19" t="s">
        <v>7</v>
      </c>
      <c r="D6" s="19" t="s">
        <v>8</v>
      </c>
      <c r="E6" s="28" t="s">
        <v>557</v>
      </c>
      <c r="F6" s="28" t="s">
        <v>558</v>
      </c>
    </row>
    <row r="7" spans="1:18">
      <c r="A7" s="21" t="s">
        <v>540</v>
      </c>
      <c r="B7" s="22">
        <v>1354</v>
      </c>
      <c r="C7" s="22">
        <v>233</v>
      </c>
      <c r="D7" s="23">
        <v>0.1721</v>
      </c>
      <c r="E7" s="22">
        <v>104</v>
      </c>
      <c r="F7" s="22">
        <v>88</v>
      </c>
    </row>
    <row r="8" spans="1:18" s="20" customFormat="1">
      <c r="A8" s="24" t="s">
        <v>541</v>
      </c>
      <c r="B8" s="25">
        <v>1297</v>
      </c>
      <c r="C8" s="25">
        <v>159</v>
      </c>
      <c r="D8" s="26">
        <v>0.1226</v>
      </c>
      <c r="E8" s="25">
        <v>71</v>
      </c>
      <c r="F8" s="25">
        <v>54</v>
      </c>
    </row>
    <row r="9" spans="1:18" s="20" customFormat="1">
      <c r="A9" s="24" t="s">
        <v>542</v>
      </c>
      <c r="B9" s="25">
        <v>993</v>
      </c>
      <c r="C9" s="25">
        <v>128</v>
      </c>
      <c r="D9" s="26">
        <v>0.12889999999999999</v>
      </c>
      <c r="E9" s="25">
        <v>63</v>
      </c>
      <c r="F9" s="25">
        <v>43</v>
      </c>
    </row>
    <row r="10" spans="1:18" s="20" customFormat="1">
      <c r="A10" s="24" t="s">
        <v>349</v>
      </c>
      <c r="B10" s="25">
        <v>1543</v>
      </c>
      <c r="C10" s="25">
        <v>192</v>
      </c>
      <c r="D10" s="26">
        <v>0.1244</v>
      </c>
      <c r="E10" s="25">
        <v>73</v>
      </c>
      <c r="F10" s="25">
        <v>91</v>
      </c>
    </row>
    <row r="11" spans="1:18" s="20" customFormat="1">
      <c r="A11" s="24" t="s">
        <v>132</v>
      </c>
      <c r="B11" s="25">
        <v>47</v>
      </c>
      <c r="C11" s="25">
        <v>13</v>
      </c>
      <c r="D11" s="26">
        <v>0.27660000000000001</v>
      </c>
      <c r="E11" s="25">
        <v>9</v>
      </c>
      <c r="F11" s="25">
        <v>0</v>
      </c>
    </row>
    <row r="12" spans="1:18" s="20" customFormat="1">
      <c r="A12" s="24" t="s">
        <v>543</v>
      </c>
      <c r="B12" s="25">
        <v>948</v>
      </c>
      <c r="C12" s="25">
        <v>148</v>
      </c>
      <c r="D12" s="26">
        <v>0.15609999999999999</v>
      </c>
      <c r="E12" s="25">
        <v>64</v>
      </c>
      <c r="F12" s="25">
        <v>64</v>
      </c>
    </row>
    <row r="13" spans="1:18" s="20" customFormat="1">
      <c r="A13" s="24" t="s">
        <v>544</v>
      </c>
      <c r="B13" s="25">
        <v>841</v>
      </c>
      <c r="C13" s="25">
        <v>147</v>
      </c>
      <c r="D13" s="26">
        <v>0.17480000000000001</v>
      </c>
      <c r="E13" s="25">
        <v>74</v>
      </c>
      <c r="F13" s="25">
        <v>53</v>
      </c>
    </row>
    <row r="14" spans="1:18" s="20" customFormat="1">
      <c r="A14" s="24" t="s">
        <v>545</v>
      </c>
      <c r="B14" s="25">
        <v>1235</v>
      </c>
      <c r="C14" s="25">
        <v>156</v>
      </c>
      <c r="D14" s="26">
        <v>0.1263</v>
      </c>
      <c r="E14" s="25">
        <v>73</v>
      </c>
      <c r="F14" s="25">
        <v>61</v>
      </c>
    </row>
    <row r="15" spans="1:18" s="20" customFormat="1">
      <c r="A15" s="24" t="s">
        <v>148</v>
      </c>
      <c r="B15" s="25">
        <v>1232</v>
      </c>
      <c r="C15" s="25">
        <v>176</v>
      </c>
      <c r="D15" s="26">
        <v>0.1429</v>
      </c>
      <c r="E15" s="25">
        <v>75</v>
      </c>
      <c r="F15" s="25">
        <v>82</v>
      </c>
    </row>
    <row r="16" spans="1:18" s="20" customFormat="1">
      <c r="A16" s="24" t="s">
        <v>546</v>
      </c>
      <c r="B16" s="25">
        <v>862</v>
      </c>
      <c r="C16" s="25">
        <v>128</v>
      </c>
      <c r="D16" s="26">
        <v>0.14849999999999999</v>
      </c>
      <c r="E16" s="25">
        <v>46</v>
      </c>
      <c r="F16" s="25">
        <v>43</v>
      </c>
    </row>
    <row r="17" spans="1:6" s="20" customFormat="1">
      <c r="A17" s="24" t="s">
        <v>149</v>
      </c>
      <c r="B17" s="25">
        <v>417</v>
      </c>
      <c r="C17" s="25">
        <v>34</v>
      </c>
      <c r="D17" s="26">
        <v>8.1500000000000003E-2</v>
      </c>
      <c r="E17" s="25">
        <v>18</v>
      </c>
      <c r="F17" s="25">
        <v>12</v>
      </c>
    </row>
    <row r="18" spans="1:6" s="29" customFormat="1" ht="34.5" customHeight="1">
      <c r="A18" s="32" t="s">
        <v>173</v>
      </c>
      <c r="B18" s="30">
        <f>SUM(B7:B17)</f>
        <v>10769</v>
      </c>
      <c r="C18" s="30">
        <f>SUM(C7:C17)</f>
        <v>1514</v>
      </c>
      <c r="D18" s="31">
        <f>C18/B18</f>
        <v>0.14058872690129073</v>
      </c>
      <c r="E18" s="30">
        <f>SUM(E7:E17)</f>
        <v>670</v>
      </c>
      <c r="F18" s="30">
        <f>SUM(F7:F17)</f>
        <v>591</v>
      </c>
    </row>
    <row r="19" spans="1:6" s="20" customFormat="1">
      <c r="A19" s="24" t="s">
        <v>547</v>
      </c>
      <c r="B19" s="25">
        <v>593</v>
      </c>
      <c r="C19" s="25">
        <v>98</v>
      </c>
      <c r="D19" s="26">
        <v>0.1653</v>
      </c>
      <c r="E19" s="25">
        <v>39</v>
      </c>
      <c r="F19" s="25">
        <v>41</v>
      </c>
    </row>
    <row r="20" spans="1:6" s="20" customFormat="1">
      <c r="A20" s="24" t="s">
        <v>548</v>
      </c>
      <c r="B20" s="25">
        <v>166</v>
      </c>
      <c r="C20" s="25">
        <v>30</v>
      </c>
      <c r="D20" s="26">
        <v>0.1807</v>
      </c>
      <c r="E20" s="25">
        <v>10</v>
      </c>
      <c r="F20" s="25">
        <v>17</v>
      </c>
    </row>
    <row r="21" spans="1:6" s="20" customFormat="1">
      <c r="A21" s="24" t="s">
        <v>549</v>
      </c>
      <c r="B21" s="25">
        <v>1173</v>
      </c>
      <c r="C21" s="25">
        <v>232</v>
      </c>
      <c r="D21" s="26">
        <v>0.1978</v>
      </c>
      <c r="E21" s="25">
        <v>88</v>
      </c>
      <c r="F21" s="25">
        <v>83</v>
      </c>
    </row>
    <row r="22" spans="1:6" s="20" customFormat="1">
      <c r="A22" s="24" t="s">
        <v>550</v>
      </c>
      <c r="B22" s="25">
        <v>589</v>
      </c>
      <c r="C22" s="25">
        <v>81</v>
      </c>
      <c r="D22" s="26">
        <v>0.13750000000000001</v>
      </c>
      <c r="E22" s="25">
        <v>32</v>
      </c>
      <c r="F22" s="25">
        <v>27</v>
      </c>
    </row>
    <row r="23" spans="1:6" s="20" customFormat="1">
      <c r="A23" s="24" t="s">
        <v>551</v>
      </c>
      <c r="B23" s="25">
        <v>1418</v>
      </c>
      <c r="C23" s="25">
        <v>295</v>
      </c>
      <c r="D23" s="26">
        <v>0.20799999999999999</v>
      </c>
      <c r="E23" s="25">
        <v>103</v>
      </c>
      <c r="F23" s="25">
        <v>148</v>
      </c>
    </row>
    <row r="24" spans="1:6" s="20" customFormat="1">
      <c r="A24" s="24" t="s">
        <v>552</v>
      </c>
      <c r="B24" s="25">
        <v>106</v>
      </c>
      <c r="C24" s="25">
        <v>34</v>
      </c>
      <c r="D24" s="26">
        <v>0.32079999999999997</v>
      </c>
      <c r="E24" s="25">
        <v>17</v>
      </c>
      <c r="F24" s="25">
        <v>9</v>
      </c>
    </row>
    <row r="25" spans="1:6" s="20" customFormat="1">
      <c r="A25" s="24" t="s">
        <v>553</v>
      </c>
      <c r="B25" s="25">
        <v>1040</v>
      </c>
      <c r="C25" s="25">
        <v>174</v>
      </c>
      <c r="D25" s="26">
        <v>0.1673</v>
      </c>
      <c r="E25" s="25">
        <v>65</v>
      </c>
      <c r="F25" s="25">
        <v>81</v>
      </c>
    </row>
    <row r="26" spans="1:6" s="29" customFormat="1" ht="34.5" customHeight="1">
      <c r="A26" s="32" t="s">
        <v>243</v>
      </c>
      <c r="B26" s="30">
        <f>SUM(B19:B25)</f>
        <v>5085</v>
      </c>
      <c r="C26" s="30">
        <f>SUM(C19:C25)</f>
        <v>944</v>
      </c>
      <c r="D26" s="31">
        <f>C26/B26</f>
        <v>0.18564405113077678</v>
      </c>
      <c r="E26" s="30">
        <f>SUM(E19:E25)</f>
        <v>354</v>
      </c>
      <c r="F26" s="30">
        <f>SUM(F19:F25)</f>
        <v>406</v>
      </c>
    </row>
    <row r="27" spans="1:6" s="29" customFormat="1" ht="34.5" customHeight="1">
      <c r="A27" s="32" t="s">
        <v>17</v>
      </c>
      <c r="B27" s="30">
        <f>SUM(, B18, B26)</f>
        <v>15854</v>
      </c>
      <c r="C27" s="30">
        <f>SUM(, C18, C26)</f>
        <v>2458</v>
      </c>
      <c r="D27" s="31">
        <f>C27/B27</f>
        <v>0.15503973760565157</v>
      </c>
      <c r="E27" s="30">
        <f>SUM(, E18, E26)</f>
        <v>1024</v>
      </c>
      <c r="F27" s="30">
        <f>SUM(, F18, F26)</f>
        <v>997</v>
      </c>
    </row>
    <row r="28" spans="1:6" s="20" customFormat="1">
      <c r="A28" s="24" t="s">
        <v>18</v>
      </c>
      <c r="B28" s="24">
        <f>SUM(, B27)</f>
        <v>15854</v>
      </c>
      <c r="C28" s="24">
        <f>SUM(, C27)</f>
        <v>2458</v>
      </c>
      <c r="D28" s="33">
        <f>C28/B28</f>
        <v>0.15503973760565157</v>
      </c>
      <c r="E28" s="24">
        <f>SUM(, E27)</f>
        <v>1024</v>
      </c>
      <c r="F28" s="24">
        <f>SUM(, F27)</f>
        <v>997</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18" max="16383" man="1"/>
    <brk id="26" max="16383" man="1"/>
    <brk id="27" max="16383" man="1"/>
    <brk id="28" max="16383"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2CF25-A284-4C5C-B2DD-EDA643B2D168}">
  <sheetPr codeName="Sheet8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556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A0BF9-1E84-4B41-BD42-E8AD2C79B97E}">
  <sheetPr codeName="Sheet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DA45D-1E29-49AF-8F5A-1282FEB5C445}">
  <sheetPr>
    <tabColor rgb="FFFF0000"/>
  </sheetPr>
  <dimension ref="A1:S2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559</v>
      </c>
      <c r="F4" s="15"/>
      <c r="G4" s="15"/>
      <c r="H4" s="15"/>
      <c r="I4" s="15"/>
      <c r="J4" s="15"/>
      <c r="K4" s="15"/>
      <c r="L4" s="15"/>
      <c r="M4" s="15"/>
      <c r="N4" s="15"/>
      <c r="O4" s="15"/>
      <c r="P4" s="15"/>
      <c r="Q4" s="15"/>
      <c r="R4" s="15"/>
      <c r="S4" s="15"/>
    </row>
    <row r="5" spans="1:19" ht="25.5" customHeight="1">
      <c r="E5" s="27" t="s">
        <v>559</v>
      </c>
      <c r="F5" s="27"/>
      <c r="G5" s="27"/>
      <c r="H5" s="27"/>
      <c r="I5" s="27"/>
      <c r="J5" s="27"/>
      <c r="K5" s="27"/>
      <c r="L5" s="27"/>
      <c r="M5" s="27"/>
      <c r="N5" s="27"/>
      <c r="O5" s="27"/>
      <c r="P5" s="27"/>
      <c r="Q5" s="27"/>
      <c r="R5" s="27"/>
      <c r="S5" s="27"/>
    </row>
    <row r="6" spans="1:19" s="18" customFormat="1" ht="150" customHeight="1">
      <c r="B6" s="19" t="s">
        <v>6</v>
      </c>
      <c r="C6" s="19" t="s">
        <v>7</v>
      </c>
      <c r="D6" s="19" t="s">
        <v>8</v>
      </c>
      <c r="E6" s="28" t="s">
        <v>560</v>
      </c>
      <c r="F6" s="28" t="s">
        <v>561</v>
      </c>
      <c r="G6" s="28" t="s">
        <v>562</v>
      </c>
    </row>
    <row r="7" spans="1:19">
      <c r="A7" s="21" t="s">
        <v>540</v>
      </c>
      <c r="B7" s="22">
        <v>1354</v>
      </c>
      <c r="C7" s="22">
        <v>233</v>
      </c>
      <c r="D7" s="23">
        <v>0.1721</v>
      </c>
      <c r="E7" s="22">
        <v>156</v>
      </c>
      <c r="F7" s="22">
        <v>148</v>
      </c>
      <c r="G7" s="22">
        <v>164</v>
      </c>
    </row>
    <row r="8" spans="1:19" s="20" customFormat="1">
      <c r="A8" s="24" t="s">
        <v>541</v>
      </c>
      <c r="B8" s="25">
        <v>1297</v>
      </c>
      <c r="C8" s="25">
        <v>159</v>
      </c>
      <c r="D8" s="26">
        <v>0.1226</v>
      </c>
      <c r="E8" s="25">
        <v>100</v>
      </c>
      <c r="F8" s="25">
        <v>96</v>
      </c>
      <c r="G8" s="25">
        <v>109</v>
      </c>
    </row>
    <row r="9" spans="1:19" s="20" customFormat="1">
      <c r="A9" s="24" t="s">
        <v>542</v>
      </c>
      <c r="B9" s="25">
        <v>993</v>
      </c>
      <c r="C9" s="25">
        <v>128</v>
      </c>
      <c r="D9" s="26">
        <v>0.12889999999999999</v>
      </c>
      <c r="E9" s="25">
        <v>81</v>
      </c>
      <c r="F9" s="25">
        <v>78</v>
      </c>
      <c r="G9" s="25">
        <v>93</v>
      </c>
    </row>
    <row r="10" spans="1:19" s="20" customFormat="1">
      <c r="A10" s="24" t="s">
        <v>349</v>
      </c>
      <c r="B10" s="25">
        <v>1543</v>
      </c>
      <c r="C10" s="25">
        <v>192</v>
      </c>
      <c r="D10" s="26">
        <v>0.1244</v>
      </c>
      <c r="E10" s="25">
        <v>126</v>
      </c>
      <c r="F10" s="25">
        <v>125</v>
      </c>
      <c r="G10" s="25">
        <v>139</v>
      </c>
    </row>
    <row r="11" spans="1:19" s="20" customFormat="1">
      <c r="A11" s="24" t="s">
        <v>132</v>
      </c>
      <c r="B11" s="25">
        <v>47</v>
      </c>
      <c r="C11" s="25">
        <v>13</v>
      </c>
      <c r="D11" s="26">
        <v>0.27660000000000001</v>
      </c>
      <c r="E11" s="25">
        <v>8</v>
      </c>
      <c r="F11" s="25">
        <v>7</v>
      </c>
      <c r="G11" s="25">
        <v>7</v>
      </c>
    </row>
    <row r="12" spans="1:19" s="20" customFormat="1">
      <c r="A12" s="24" t="s">
        <v>543</v>
      </c>
      <c r="B12" s="25">
        <v>948</v>
      </c>
      <c r="C12" s="25">
        <v>148</v>
      </c>
      <c r="D12" s="26">
        <v>0.15609999999999999</v>
      </c>
      <c r="E12" s="25">
        <v>103</v>
      </c>
      <c r="F12" s="25">
        <v>99</v>
      </c>
      <c r="G12" s="25">
        <v>109</v>
      </c>
    </row>
    <row r="13" spans="1:19" s="20" customFormat="1">
      <c r="A13" s="24" t="s">
        <v>544</v>
      </c>
      <c r="B13" s="25">
        <v>841</v>
      </c>
      <c r="C13" s="25">
        <v>147</v>
      </c>
      <c r="D13" s="26">
        <v>0.17480000000000001</v>
      </c>
      <c r="E13" s="25">
        <v>98</v>
      </c>
      <c r="F13" s="25">
        <v>94</v>
      </c>
      <c r="G13" s="25">
        <v>102</v>
      </c>
    </row>
    <row r="14" spans="1:19" s="20" customFormat="1">
      <c r="A14" s="24" t="s">
        <v>545</v>
      </c>
      <c r="B14" s="25">
        <v>1235</v>
      </c>
      <c r="C14" s="25">
        <v>156</v>
      </c>
      <c r="D14" s="26">
        <v>0.1263</v>
      </c>
      <c r="E14" s="25">
        <v>102</v>
      </c>
      <c r="F14" s="25">
        <v>101</v>
      </c>
      <c r="G14" s="25">
        <v>103</v>
      </c>
    </row>
    <row r="15" spans="1:19" s="20" customFormat="1">
      <c r="A15" s="24" t="s">
        <v>148</v>
      </c>
      <c r="B15" s="25">
        <v>1232</v>
      </c>
      <c r="C15" s="25">
        <v>176</v>
      </c>
      <c r="D15" s="26">
        <v>0.1429</v>
      </c>
      <c r="E15" s="25">
        <v>126</v>
      </c>
      <c r="F15" s="25">
        <v>127</v>
      </c>
      <c r="G15" s="25">
        <v>123</v>
      </c>
    </row>
    <row r="16" spans="1:19" s="20" customFormat="1">
      <c r="A16" s="24" t="s">
        <v>546</v>
      </c>
      <c r="B16" s="25">
        <v>862</v>
      </c>
      <c r="C16" s="25">
        <v>128</v>
      </c>
      <c r="D16" s="26">
        <v>0.14849999999999999</v>
      </c>
      <c r="E16" s="25">
        <v>72</v>
      </c>
      <c r="F16" s="25">
        <v>85</v>
      </c>
      <c r="G16" s="25">
        <v>70</v>
      </c>
    </row>
    <row r="17" spans="1:7" s="20" customFormat="1">
      <c r="A17" s="24" t="s">
        <v>149</v>
      </c>
      <c r="B17" s="25">
        <v>417</v>
      </c>
      <c r="C17" s="25">
        <v>34</v>
      </c>
      <c r="D17" s="26">
        <v>8.1500000000000003E-2</v>
      </c>
      <c r="E17" s="25">
        <v>27</v>
      </c>
      <c r="F17" s="25">
        <v>24</v>
      </c>
      <c r="G17" s="25">
        <v>28</v>
      </c>
    </row>
    <row r="18" spans="1:7" s="29" customFormat="1" ht="34.5" customHeight="1">
      <c r="A18" s="32" t="s">
        <v>173</v>
      </c>
      <c r="B18" s="30">
        <f>SUM(B7:B17)</f>
        <v>10769</v>
      </c>
      <c r="C18" s="30">
        <f>SUM(C7:C17)</f>
        <v>1514</v>
      </c>
      <c r="D18" s="31">
        <f>C18/B18</f>
        <v>0.14058872690129073</v>
      </c>
      <c r="E18" s="30">
        <f>SUM(E7:E17)</f>
        <v>999</v>
      </c>
      <c r="F18" s="30">
        <f>SUM(F7:F17)</f>
        <v>984</v>
      </c>
      <c r="G18" s="30">
        <f>SUM(G7:G17)</f>
        <v>1047</v>
      </c>
    </row>
    <row r="19" spans="1:7" s="20" customFormat="1">
      <c r="A19" s="24" t="s">
        <v>547</v>
      </c>
      <c r="B19" s="25">
        <v>593</v>
      </c>
      <c r="C19" s="25">
        <v>98</v>
      </c>
      <c r="D19" s="26">
        <v>0.1653</v>
      </c>
      <c r="E19" s="25">
        <v>63</v>
      </c>
      <c r="F19" s="25">
        <v>58</v>
      </c>
      <c r="G19" s="25">
        <v>60</v>
      </c>
    </row>
    <row r="20" spans="1:7" s="20" customFormat="1">
      <c r="A20" s="24" t="s">
        <v>548</v>
      </c>
      <c r="B20" s="25">
        <v>166</v>
      </c>
      <c r="C20" s="25">
        <v>30</v>
      </c>
      <c r="D20" s="26">
        <v>0.1807</v>
      </c>
      <c r="E20" s="25">
        <v>19</v>
      </c>
      <c r="F20" s="25">
        <v>20</v>
      </c>
      <c r="G20" s="25">
        <v>24</v>
      </c>
    </row>
    <row r="21" spans="1:7" s="20" customFormat="1">
      <c r="A21" s="24" t="s">
        <v>549</v>
      </c>
      <c r="B21" s="25">
        <v>1173</v>
      </c>
      <c r="C21" s="25">
        <v>232</v>
      </c>
      <c r="D21" s="26">
        <v>0.1978</v>
      </c>
      <c r="E21" s="25">
        <v>98</v>
      </c>
      <c r="F21" s="25">
        <v>130</v>
      </c>
      <c r="G21" s="25">
        <v>103</v>
      </c>
    </row>
    <row r="22" spans="1:7" s="20" customFormat="1">
      <c r="A22" s="24" t="s">
        <v>550</v>
      </c>
      <c r="B22" s="25">
        <v>589</v>
      </c>
      <c r="C22" s="25">
        <v>81</v>
      </c>
      <c r="D22" s="26">
        <v>0.13750000000000001</v>
      </c>
      <c r="E22" s="25">
        <v>46</v>
      </c>
      <c r="F22" s="25">
        <v>46</v>
      </c>
      <c r="G22" s="25">
        <v>56</v>
      </c>
    </row>
    <row r="23" spans="1:7" s="20" customFormat="1">
      <c r="A23" s="24" t="s">
        <v>551</v>
      </c>
      <c r="B23" s="25">
        <v>1418</v>
      </c>
      <c r="C23" s="25">
        <v>295</v>
      </c>
      <c r="D23" s="26">
        <v>0.20799999999999999</v>
      </c>
      <c r="E23" s="25">
        <v>207</v>
      </c>
      <c r="F23" s="25">
        <v>163</v>
      </c>
      <c r="G23" s="25">
        <v>162</v>
      </c>
    </row>
    <row r="24" spans="1:7" s="20" customFormat="1">
      <c r="A24" s="24" t="s">
        <v>552</v>
      </c>
      <c r="B24" s="25">
        <v>106</v>
      </c>
      <c r="C24" s="25">
        <v>34</v>
      </c>
      <c r="D24" s="26">
        <v>0.32079999999999997</v>
      </c>
      <c r="E24" s="25">
        <v>24</v>
      </c>
      <c r="F24" s="25">
        <v>24</v>
      </c>
      <c r="G24" s="25">
        <v>21</v>
      </c>
    </row>
    <row r="25" spans="1:7" s="20" customFormat="1">
      <c r="A25" s="24" t="s">
        <v>553</v>
      </c>
      <c r="B25" s="25">
        <v>1040</v>
      </c>
      <c r="C25" s="25">
        <v>174</v>
      </c>
      <c r="D25" s="26">
        <v>0.1673</v>
      </c>
      <c r="E25" s="25">
        <v>97</v>
      </c>
      <c r="F25" s="25">
        <v>104</v>
      </c>
      <c r="G25" s="25">
        <v>96</v>
      </c>
    </row>
    <row r="26" spans="1:7" s="29" customFormat="1" ht="34.5" customHeight="1">
      <c r="A26" s="32" t="s">
        <v>243</v>
      </c>
      <c r="B26" s="30">
        <f>SUM(B19:B25)</f>
        <v>5085</v>
      </c>
      <c r="C26" s="30">
        <f>SUM(C19:C25)</f>
        <v>944</v>
      </c>
      <c r="D26" s="31">
        <f>C26/B26</f>
        <v>0.18564405113077678</v>
      </c>
      <c r="E26" s="30">
        <f>SUM(E19:E25)</f>
        <v>554</v>
      </c>
      <c r="F26" s="30">
        <f>SUM(F19:F25)</f>
        <v>545</v>
      </c>
      <c r="G26" s="30">
        <f>SUM(G19:G25)</f>
        <v>522</v>
      </c>
    </row>
    <row r="27" spans="1:7" s="29" customFormat="1" ht="34.5" customHeight="1">
      <c r="A27" s="32" t="s">
        <v>17</v>
      </c>
      <c r="B27" s="30">
        <f>SUM(, B18, B26)</f>
        <v>15854</v>
      </c>
      <c r="C27" s="30">
        <f>SUM(, C18, C26)</f>
        <v>2458</v>
      </c>
      <c r="D27" s="31">
        <f>C27/B27</f>
        <v>0.15503973760565157</v>
      </c>
      <c r="E27" s="30">
        <f>SUM(, E18, E26)</f>
        <v>1553</v>
      </c>
      <c r="F27" s="30">
        <f>SUM(, F18, F26)</f>
        <v>1529</v>
      </c>
      <c r="G27" s="30">
        <f>SUM(, G18, G26)</f>
        <v>1569</v>
      </c>
    </row>
    <row r="28" spans="1:7" s="20" customFormat="1">
      <c r="A28" s="24" t="s">
        <v>18</v>
      </c>
      <c r="B28" s="24">
        <f>SUM(, B27)</f>
        <v>15854</v>
      </c>
      <c r="C28" s="24">
        <f>SUM(, C27)</f>
        <v>2458</v>
      </c>
      <c r="D28" s="33">
        <f>C28/B28</f>
        <v>0.15503973760565157</v>
      </c>
      <c r="E28" s="24">
        <f>SUM(, E27)</f>
        <v>1553</v>
      </c>
      <c r="F28" s="24">
        <f>SUM(, F27)</f>
        <v>1529</v>
      </c>
      <c r="G28" s="24">
        <f>SUM(, G27)</f>
        <v>1569</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4" manualBreakCount="4">
    <brk id="18" max="16383" man="1"/>
    <brk id="26" max="16383" man="1"/>
    <brk id="27" max="16383" man="1"/>
    <brk id="28" max="16383" man="1"/>
  </row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F949A-3A46-405A-A41A-97741AD8354E}">
  <sheetPr codeName="Sheet8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559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0ADEB-D623-4ABE-8C38-FE9BE59158B0}">
  <sheetPr>
    <tabColor rgb="FFFFFF00"/>
  </sheetPr>
  <dimension ref="A1:R1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570</v>
      </c>
      <c r="F4" s="15"/>
      <c r="G4" s="15"/>
      <c r="H4" s="15"/>
      <c r="I4" s="15"/>
      <c r="J4" s="15"/>
      <c r="K4" s="15"/>
      <c r="L4" s="15"/>
      <c r="M4" s="15"/>
      <c r="N4" s="15"/>
      <c r="O4" s="15"/>
      <c r="P4" s="15"/>
      <c r="Q4" s="15"/>
      <c r="R4" s="15"/>
    </row>
    <row r="5" spans="1:18" ht="25.5" customHeight="1">
      <c r="E5" s="27" t="s">
        <v>570</v>
      </c>
      <c r="F5" s="27"/>
      <c r="G5" s="27"/>
      <c r="H5" s="27"/>
      <c r="I5" s="27"/>
      <c r="J5" s="27"/>
      <c r="K5" s="27"/>
      <c r="L5" s="27"/>
      <c r="M5" s="27"/>
      <c r="N5" s="27"/>
      <c r="O5" s="27"/>
      <c r="P5" s="27"/>
      <c r="Q5" s="27"/>
      <c r="R5" s="27"/>
    </row>
    <row r="6" spans="1:18" s="18" customFormat="1" ht="150" customHeight="1">
      <c r="B6" s="19" t="s">
        <v>6</v>
      </c>
      <c r="C6" s="19" t="s">
        <v>7</v>
      </c>
      <c r="D6" s="19" t="s">
        <v>8</v>
      </c>
      <c r="E6" s="28" t="s">
        <v>571</v>
      </c>
      <c r="F6" s="28" t="s">
        <v>572</v>
      </c>
    </row>
    <row r="7" spans="1:18">
      <c r="A7" s="21" t="s">
        <v>358</v>
      </c>
      <c r="B7" s="22">
        <v>0</v>
      </c>
      <c r="C7" s="22">
        <v>0</v>
      </c>
      <c r="D7" s="23">
        <v>0</v>
      </c>
      <c r="E7" s="22">
        <v>0</v>
      </c>
      <c r="F7" s="22">
        <v>0</v>
      </c>
    </row>
    <row r="8" spans="1:18" s="29" customFormat="1" ht="34.5" customHeight="1">
      <c r="A8" s="32" t="s">
        <v>364</v>
      </c>
      <c r="B8" s="30">
        <f>SUM(B7:B7)</f>
        <v>0</v>
      </c>
      <c r="C8" s="30">
        <f>SUM(C7:C7)</f>
        <v>0</v>
      </c>
      <c r="D8" s="31">
        <v>0</v>
      </c>
      <c r="E8" s="30">
        <f>SUM(E7:E7)</f>
        <v>0</v>
      </c>
      <c r="F8" s="30">
        <f>SUM(F7:F7)</f>
        <v>0</v>
      </c>
    </row>
    <row r="9" spans="1:18" s="20" customFormat="1">
      <c r="A9" s="24" t="s">
        <v>563</v>
      </c>
      <c r="B9" s="25">
        <v>1143</v>
      </c>
      <c r="C9" s="25">
        <v>396</v>
      </c>
      <c r="D9" s="26">
        <v>0.34649999999999997</v>
      </c>
      <c r="E9" s="25">
        <v>140</v>
      </c>
      <c r="F9" s="25">
        <v>247</v>
      </c>
    </row>
    <row r="10" spans="1:18" s="20" customFormat="1">
      <c r="A10" s="24" t="s">
        <v>10</v>
      </c>
      <c r="B10" s="25">
        <v>506</v>
      </c>
      <c r="C10" s="25">
        <v>167</v>
      </c>
      <c r="D10" s="26">
        <v>0.33</v>
      </c>
      <c r="E10" s="25">
        <v>76</v>
      </c>
      <c r="F10" s="25">
        <v>90</v>
      </c>
    </row>
    <row r="11" spans="1:18" s="20" customFormat="1">
      <c r="A11" s="24" t="s">
        <v>564</v>
      </c>
      <c r="B11" s="25">
        <v>64</v>
      </c>
      <c r="C11" s="25">
        <v>30</v>
      </c>
      <c r="D11" s="26">
        <v>0.46879999999999999</v>
      </c>
      <c r="E11" s="25">
        <v>8</v>
      </c>
      <c r="F11" s="25">
        <v>22</v>
      </c>
    </row>
    <row r="12" spans="1:18" s="20" customFormat="1">
      <c r="A12" s="24" t="s">
        <v>565</v>
      </c>
      <c r="B12" s="25">
        <v>421</v>
      </c>
      <c r="C12" s="25">
        <v>147</v>
      </c>
      <c r="D12" s="26">
        <v>0.34920000000000001</v>
      </c>
      <c r="E12" s="25">
        <v>62</v>
      </c>
      <c r="F12" s="25">
        <v>78</v>
      </c>
    </row>
    <row r="13" spans="1:18" s="20" customFormat="1">
      <c r="A13" s="24" t="s">
        <v>566</v>
      </c>
      <c r="B13" s="25">
        <v>1249</v>
      </c>
      <c r="C13" s="25">
        <v>403</v>
      </c>
      <c r="D13" s="26">
        <v>0.32269999999999999</v>
      </c>
      <c r="E13" s="25">
        <v>152</v>
      </c>
      <c r="F13" s="25">
        <v>235</v>
      </c>
    </row>
    <row r="14" spans="1:18" s="20" customFormat="1">
      <c r="A14" s="24" t="s">
        <v>567</v>
      </c>
      <c r="B14" s="25">
        <v>1330</v>
      </c>
      <c r="C14" s="25">
        <v>587</v>
      </c>
      <c r="D14" s="26">
        <v>0.44140000000000001</v>
      </c>
      <c r="E14" s="25">
        <v>287</v>
      </c>
      <c r="F14" s="25">
        <v>290</v>
      </c>
    </row>
    <row r="15" spans="1:18" s="20" customFormat="1">
      <c r="A15" s="24" t="s">
        <v>568</v>
      </c>
      <c r="B15" s="25">
        <v>869</v>
      </c>
      <c r="C15" s="25">
        <v>355</v>
      </c>
      <c r="D15" s="26">
        <v>0.40849999999999997</v>
      </c>
      <c r="E15" s="25">
        <v>145</v>
      </c>
      <c r="F15" s="25">
        <v>204</v>
      </c>
    </row>
    <row r="16" spans="1:18" s="20" customFormat="1">
      <c r="A16" s="24" t="s">
        <v>569</v>
      </c>
      <c r="B16" s="25">
        <v>1474</v>
      </c>
      <c r="C16" s="25">
        <v>411</v>
      </c>
      <c r="D16" s="26">
        <v>0.27879999999999999</v>
      </c>
      <c r="E16" s="25">
        <v>161</v>
      </c>
      <c r="F16" s="25">
        <v>238</v>
      </c>
    </row>
    <row r="17" spans="1:6" s="29" customFormat="1" ht="34.5" customHeight="1">
      <c r="A17" s="32" t="s">
        <v>16</v>
      </c>
      <c r="B17" s="30">
        <f>SUM(B9:B16)</f>
        <v>7056</v>
      </c>
      <c r="C17" s="30">
        <f>SUM(C9:C16)</f>
        <v>2496</v>
      </c>
      <c r="D17" s="31">
        <f>C17/B17</f>
        <v>0.35374149659863946</v>
      </c>
      <c r="E17" s="30">
        <f>SUM(E9:E16)</f>
        <v>1031</v>
      </c>
      <c r="F17" s="30">
        <f>SUM(F9:F16)</f>
        <v>1404</v>
      </c>
    </row>
    <row r="18" spans="1:6" s="29" customFormat="1" ht="34.5" customHeight="1">
      <c r="A18" s="32" t="s">
        <v>17</v>
      </c>
      <c r="B18" s="30">
        <f>SUM(, B8, B17)</f>
        <v>7056</v>
      </c>
      <c r="C18" s="30">
        <f>SUM(, C8, C17)</f>
        <v>2496</v>
      </c>
      <c r="D18" s="31">
        <f>C18/B18</f>
        <v>0.35374149659863946</v>
      </c>
      <c r="E18" s="30">
        <f>SUM(, E8, E17)</f>
        <v>1031</v>
      </c>
      <c r="F18" s="30">
        <f>SUM(, F8, F17)</f>
        <v>1404</v>
      </c>
    </row>
    <row r="19" spans="1:6" s="20" customFormat="1">
      <c r="A19" s="24" t="s">
        <v>18</v>
      </c>
      <c r="B19" s="24">
        <f>SUM(, B18)</f>
        <v>7056</v>
      </c>
      <c r="C19" s="24">
        <f>SUM(, C18)</f>
        <v>2496</v>
      </c>
      <c r="D19" s="33">
        <f>C19/B19</f>
        <v>0.35374149659863946</v>
      </c>
      <c r="E19" s="24">
        <f>SUM(, E18)</f>
        <v>1031</v>
      </c>
      <c r="F19" s="24">
        <f>SUM(, F18)</f>
        <v>1404</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8" max="16383" man="1"/>
    <brk id="17" max="16383" man="1"/>
    <brk id="18" max="16383" man="1"/>
    <brk id="19" max="16383" man="1"/>
  </row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8A74-48DF-40C1-B764-6D5F6D34F067}">
  <sheetPr codeName="Sheet8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570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1FA38-7C99-4B3B-849D-0C6FCEB729A6}">
  <sheetPr>
    <tabColor rgb="FF0000FF"/>
  </sheetPr>
  <dimension ref="A1:T1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573</v>
      </c>
      <c r="F4" s="15"/>
      <c r="G4" s="15"/>
      <c r="H4" s="15"/>
      <c r="I4" s="15"/>
      <c r="J4" s="15"/>
      <c r="K4" s="15"/>
      <c r="L4" s="15"/>
      <c r="M4" s="15"/>
      <c r="N4" s="15"/>
      <c r="O4" s="15"/>
      <c r="P4" s="15"/>
      <c r="Q4" s="15"/>
      <c r="R4" s="15"/>
      <c r="S4" s="15"/>
      <c r="T4" s="15"/>
    </row>
    <row r="5" spans="1:20" ht="25.5" customHeight="1">
      <c r="E5" s="27" t="s">
        <v>573</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574</v>
      </c>
      <c r="F6" s="28" t="s">
        <v>575</v>
      </c>
      <c r="G6" s="28" t="s">
        <v>576</v>
      </c>
      <c r="H6" s="28" t="s">
        <v>577</v>
      </c>
    </row>
    <row r="7" spans="1:20">
      <c r="A7" s="21" t="s">
        <v>358</v>
      </c>
      <c r="B7" s="22">
        <v>0</v>
      </c>
      <c r="C7" s="22">
        <v>0</v>
      </c>
      <c r="D7" s="23">
        <v>0</v>
      </c>
      <c r="E7" s="22">
        <v>0</v>
      </c>
      <c r="F7" s="22">
        <v>0</v>
      </c>
      <c r="G7" s="22">
        <v>0</v>
      </c>
      <c r="H7" s="22">
        <v>0</v>
      </c>
    </row>
    <row r="8" spans="1:20" s="29" customFormat="1" ht="34.5" customHeight="1">
      <c r="A8" s="32" t="s">
        <v>364</v>
      </c>
      <c r="B8" s="30">
        <f>SUM(B7:B7)</f>
        <v>0</v>
      </c>
      <c r="C8" s="30">
        <f>SUM(C7:C7)</f>
        <v>0</v>
      </c>
      <c r="D8" s="31">
        <v>0</v>
      </c>
      <c r="E8" s="30">
        <f>SUM(E7:E7)</f>
        <v>0</v>
      </c>
      <c r="F8" s="30">
        <f>SUM(F7:F7)</f>
        <v>0</v>
      </c>
      <c r="G8" s="30">
        <f>SUM(G7:G7)</f>
        <v>0</v>
      </c>
      <c r="H8" s="30">
        <f>SUM(H7:H7)</f>
        <v>0</v>
      </c>
    </row>
    <row r="9" spans="1:20" s="20" customFormat="1">
      <c r="A9" s="24" t="s">
        <v>563</v>
      </c>
      <c r="B9" s="25">
        <v>1143</v>
      </c>
      <c r="C9" s="25">
        <v>396</v>
      </c>
      <c r="D9" s="26">
        <v>0.34649999999999997</v>
      </c>
      <c r="E9" s="25">
        <v>269</v>
      </c>
      <c r="F9" s="25">
        <v>196</v>
      </c>
      <c r="G9" s="25">
        <v>182</v>
      </c>
      <c r="H9" s="25">
        <v>261</v>
      </c>
    </row>
    <row r="10" spans="1:20" s="20" customFormat="1">
      <c r="A10" s="24" t="s">
        <v>10</v>
      </c>
      <c r="B10" s="25">
        <v>506</v>
      </c>
      <c r="C10" s="25">
        <v>167</v>
      </c>
      <c r="D10" s="26">
        <v>0.33</v>
      </c>
      <c r="E10" s="25">
        <v>108</v>
      </c>
      <c r="F10" s="25">
        <v>92</v>
      </c>
      <c r="G10" s="25">
        <v>92</v>
      </c>
      <c r="H10" s="25">
        <v>97</v>
      </c>
    </row>
    <row r="11" spans="1:20" s="20" customFormat="1">
      <c r="A11" s="24" t="s">
        <v>564</v>
      </c>
      <c r="B11" s="25">
        <v>64</v>
      </c>
      <c r="C11" s="25">
        <v>30</v>
      </c>
      <c r="D11" s="26">
        <v>0.46879999999999999</v>
      </c>
      <c r="E11" s="25">
        <v>24</v>
      </c>
      <c r="F11" s="25">
        <v>22</v>
      </c>
      <c r="G11" s="25">
        <v>10</v>
      </c>
      <c r="H11" s="25">
        <v>20</v>
      </c>
    </row>
    <row r="12" spans="1:20" s="20" customFormat="1">
      <c r="A12" s="24" t="s">
        <v>565</v>
      </c>
      <c r="B12" s="25">
        <v>421</v>
      </c>
      <c r="C12" s="25">
        <v>147</v>
      </c>
      <c r="D12" s="26">
        <v>0.34920000000000001</v>
      </c>
      <c r="E12" s="25">
        <v>89</v>
      </c>
      <c r="F12" s="25">
        <v>84</v>
      </c>
      <c r="G12" s="25">
        <v>63</v>
      </c>
      <c r="H12" s="25">
        <v>89</v>
      </c>
    </row>
    <row r="13" spans="1:20" s="20" customFormat="1">
      <c r="A13" s="24" t="s">
        <v>566</v>
      </c>
      <c r="B13" s="25">
        <v>1249</v>
      </c>
      <c r="C13" s="25">
        <v>403</v>
      </c>
      <c r="D13" s="26">
        <v>0.32269999999999999</v>
      </c>
      <c r="E13" s="25">
        <v>269</v>
      </c>
      <c r="F13" s="25">
        <v>209</v>
      </c>
      <c r="G13" s="25">
        <v>173</v>
      </c>
      <c r="H13" s="25">
        <v>268</v>
      </c>
    </row>
    <row r="14" spans="1:20" s="20" customFormat="1">
      <c r="A14" s="24" t="s">
        <v>567</v>
      </c>
      <c r="B14" s="25">
        <v>1330</v>
      </c>
      <c r="C14" s="25">
        <v>587</v>
      </c>
      <c r="D14" s="26">
        <v>0.44140000000000001</v>
      </c>
      <c r="E14" s="25">
        <v>343</v>
      </c>
      <c r="F14" s="25">
        <v>330</v>
      </c>
      <c r="G14" s="25">
        <v>291</v>
      </c>
      <c r="H14" s="25">
        <v>353</v>
      </c>
    </row>
    <row r="15" spans="1:20" s="20" customFormat="1">
      <c r="A15" s="24" t="s">
        <v>568</v>
      </c>
      <c r="B15" s="25">
        <v>869</v>
      </c>
      <c r="C15" s="25">
        <v>355</v>
      </c>
      <c r="D15" s="26">
        <v>0.40849999999999997</v>
      </c>
      <c r="E15" s="25">
        <v>238</v>
      </c>
      <c r="F15" s="25">
        <v>209</v>
      </c>
      <c r="G15" s="25">
        <v>157</v>
      </c>
      <c r="H15" s="25">
        <v>235</v>
      </c>
    </row>
    <row r="16" spans="1:20" s="20" customFormat="1">
      <c r="A16" s="24" t="s">
        <v>569</v>
      </c>
      <c r="B16" s="25">
        <v>1474</v>
      </c>
      <c r="C16" s="25">
        <v>411</v>
      </c>
      <c r="D16" s="26">
        <v>0.27879999999999999</v>
      </c>
      <c r="E16" s="25">
        <v>258</v>
      </c>
      <c r="F16" s="25">
        <v>218</v>
      </c>
      <c r="G16" s="25">
        <v>207</v>
      </c>
      <c r="H16" s="25">
        <v>256</v>
      </c>
    </row>
    <row r="17" spans="1:8" s="29" customFormat="1" ht="34.5" customHeight="1">
      <c r="A17" s="32" t="s">
        <v>16</v>
      </c>
      <c r="B17" s="30">
        <f>SUM(B9:B16)</f>
        <v>7056</v>
      </c>
      <c r="C17" s="30">
        <f>SUM(C9:C16)</f>
        <v>2496</v>
      </c>
      <c r="D17" s="31">
        <f>C17/B17</f>
        <v>0.35374149659863946</v>
      </c>
      <c r="E17" s="30">
        <f>SUM(E9:E16)</f>
        <v>1598</v>
      </c>
      <c r="F17" s="30">
        <f>SUM(F9:F16)</f>
        <v>1360</v>
      </c>
      <c r="G17" s="30">
        <f>SUM(G9:G16)</f>
        <v>1175</v>
      </c>
      <c r="H17" s="30">
        <f>SUM(H9:H16)</f>
        <v>1579</v>
      </c>
    </row>
    <row r="18" spans="1:8" s="29" customFormat="1" ht="34.5" customHeight="1">
      <c r="A18" s="32" t="s">
        <v>17</v>
      </c>
      <c r="B18" s="30">
        <f>SUM(, B8, B17)</f>
        <v>7056</v>
      </c>
      <c r="C18" s="30">
        <f>SUM(, C8, C17)</f>
        <v>2496</v>
      </c>
      <c r="D18" s="31">
        <f>C18/B18</f>
        <v>0.35374149659863946</v>
      </c>
      <c r="E18" s="30">
        <f>SUM(, E8, E17)</f>
        <v>1598</v>
      </c>
      <c r="F18" s="30">
        <f>SUM(, F8, F17)</f>
        <v>1360</v>
      </c>
      <c r="G18" s="30">
        <f>SUM(, G8, G17)</f>
        <v>1175</v>
      </c>
      <c r="H18" s="30">
        <f>SUM(, H8, H17)</f>
        <v>1579</v>
      </c>
    </row>
    <row r="19" spans="1:8" s="20" customFormat="1">
      <c r="A19" s="24" t="s">
        <v>18</v>
      </c>
      <c r="B19" s="24">
        <f>SUM(, B18)</f>
        <v>7056</v>
      </c>
      <c r="C19" s="24">
        <f>SUM(, C18)</f>
        <v>2496</v>
      </c>
      <c r="D19" s="33">
        <f>C19/B19</f>
        <v>0.35374149659863946</v>
      </c>
      <c r="E19" s="24">
        <f>SUM(, E18)</f>
        <v>1598</v>
      </c>
      <c r="F19" s="24">
        <f>SUM(, F18)</f>
        <v>1360</v>
      </c>
      <c r="G19" s="24">
        <f>SUM(, G18)</f>
        <v>1175</v>
      </c>
      <c r="H19" s="24">
        <f>SUM(, H18)</f>
        <v>1579</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4" manualBreakCount="4">
    <brk id="8" max="16383" man="1"/>
    <brk id="17" max="16383" man="1"/>
    <brk id="18" max="16383" man="1"/>
    <brk id="19" max="16383" man="1"/>
  </row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004EF-4530-4CD1-B2EA-6E2C9E75E69B}">
  <sheetPr codeName="Sheet8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573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247C-3834-4EFE-B67B-F4C942CBEC87}">
  <sheetPr>
    <tabColor rgb="FFFF0000"/>
  </sheetPr>
  <dimension ref="A1:T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579</v>
      </c>
      <c r="F4" s="15"/>
      <c r="G4" s="15"/>
      <c r="H4" s="15"/>
      <c r="I4" s="15"/>
      <c r="J4" s="15"/>
      <c r="K4" s="15"/>
      <c r="L4" s="15"/>
      <c r="M4" s="15"/>
      <c r="N4" s="15"/>
      <c r="O4" s="15"/>
      <c r="P4" s="15"/>
      <c r="Q4" s="15"/>
      <c r="R4" s="15"/>
      <c r="S4" s="15"/>
      <c r="T4" s="15"/>
    </row>
    <row r="5" spans="1:20" ht="25.5" customHeight="1">
      <c r="E5" s="27" t="s">
        <v>579</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580</v>
      </c>
      <c r="F6" s="28" t="s">
        <v>581</v>
      </c>
      <c r="G6" s="28" t="s">
        <v>582</v>
      </c>
      <c r="H6" s="28" t="s">
        <v>583</v>
      </c>
    </row>
    <row r="7" spans="1:20">
      <c r="A7" s="21" t="s">
        <v>578</v>
      </c>
      <c r="B7" s="22">
        <v>212</v>
      </c>
      <c r="C7" s="22">
        <v>70</v>
      </c>
      <c r="D7" s="23">
        <v>0.33019999999999999</v>
      </c>
      <c r="E7" s="22">
        <v>39</v>
      </c>
      <c r="F7" s="22">
        <v>49</v>
      </c>
      <c r="G7" s="22">
        <v>39</v>
      </c>
      <c r="H7" s="22">
        <v>34</v>
      </c>
    </row>
    <row r="8" spans="1:20" s="29" customFormat="1" ht="34.5" customHeight="1">
      <c r="A8" s="32" t="s">
        <v>481</v>
      </c>
      <c r="B8" s="30">
        <f>SUM(B7:B7)</f>
        <v>212</v>
      </c>
      <c r="C8" s="30">
        <f>SUM(C7:C7)</f>
        <v>70</v>
      </c>
      <c r="D8" s="31">
        <f>C8/B8</f>
        <v>0.330188679245283</v>
      </c>
      <c r="E8" s="30">
        <f>SUM(E7:E7)</f>
        <v>39</v>
      </c>
      <c r="F8" s="30">
        <f>SUM(F7:F7)</f>
        <v>49</v>
      </c>
      <c r="G8" s="30">
        <f>SUM(G7:G7)</f>
        <v>39</v>
      </c>
      <c r="H8" s="30">
        <f>SUM(H7:H7)</f>
        <v>34</v>
      </c>
    </row>
    <row r="9" spans="1:20" s="29" customFormat="1" ht="34.5" customHeight="1">
      <c r="A9" s="32" t="s">
        <v>17</v>
      </c>
      <c r="B9" s="30">
        <f>SUM(, B8)</f>
        <v>212</v>
      </c>
      <c r="C9" s="30">
        <f>SUM(, C8)</f>
        <v>70</v>
      </c>
      <c r="D9" s="31">
        <f>C9/B9</f>
        <v>0.330188679245283</v>
      </c>
      <c r="E9" s="30">
        <f>SUM(, E8)</f>
        <v>39</v>
      </c>
      <c r="F9" s="30">
        <f>SUM(, F8)</f>
        <v>49</v>
      </c>
      <c r="G9" s="30">
        <f>SUM(, G8)</f>
        <v>39</v>
      </c>
      <c r="H9" s="30">
        <f>SUM(, H8)</f>
        <v>34</v>
      </c>
    </row>
    <row r="10" spans="1:20" s="20" customFormat="1">
      <c r="A10" s="24" t="s">
        <v>18</v>
      </c>
      <c r="B10" s="24">
        <f>SUM(, B9)</f>
        <v>212</v>
      </c>
      <c r="C10" s="24">
        <f>SUM(, C9)</f>
        <v>70</v>
      </c>
      <c r="D10" s="33">
        <f>C10/B10</f>
        <v>0.330188679245283</v>
      </c>
      <c r="E10" s="24">
        <f>SUM(, E9)</f>
        <v>39</v>
      </c>
      <c r="F10" s="24">
        <f>SUM(, F9)</f>
        <v>49</v>
      </c>
      <c r="G10" s="24">
        <f>SUM(, G9)</f>
        <v>39</v>
      </c>
      <c r="H10" s="24">
        <f>SUM(, H9)</f>
        <v>34</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0CFD-87E1-4929-9D3E-CF433A41D18E}">
  <sheetPr codeName="Sheet8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579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8FF1-6DDA-4C4F-9F42-81D6B3F50F9F}">
  <sheetPr>
    <tabColor rgb="FFFFFF00"/>
  </sheetPr>
  <dimension ref="A1:W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3" width="5.7109375" customWidth="1"/>
  </cols>
  <sheetData>
    <row r="1" spans="1:23">
      <c r="A1" s="15" t="s">
        <v>3</v>
      </c>
      <c r="B1" s="15"/>
      <c r="C1" s="15"/>
      <c r="D1" s="15"/>
    </row>
    <row r="2" spans="1:23">
      <c r="A2" s="16">
        <v>45748</v>
      </c>
      <c r="B2" s="15"/>
      <c r="C2" s="15"/>
      <c r="D2" s="15"/>
    </row>
    <row r="3" spans="1:23">
      <c r="A3" s="17" t="s">
        <v>1</v>
      </c>
      <c r="B3" s="17"/>
      <c r="C3" s="17"/>
      <c r="D3" s="17"/>
    </row>
    <row r="4" spans="1:23">
      <c r="A4" s="17" t="s">
        <v>2</v>
      </c>
      <c r="B4" s="17"/>
      <c r="C4" s="17"/>
      <c r="D4" s="17"/>
      <c r="E4" s="15" t="s">
        <v>585</v>
      </c>
      <c r="F4" s="15"/>
      <c r="G4" s="15"/>
      <c r="H4" s="15"/>
      <c r="I4" s="15"/>
      <c r="J4" s="15"/>
      <c r="K4" s="15"/>
      <c r="L4" s="15"/>
      <c r="M4" s="15"/>
      <c r="N4" s="15"/>
      <c r="O4" s="15"/>
      <c r="P4" s="15"/>
      <c r="Q4" s="15"/>
      <c r="R4" s="15"/>
      <c r="S4" s="15"/>
      <c r="T4" s="15"/>
      <c r="U4" s="15"/>
      <c r="V4" s="15"/>
      <c r="W4" s="15"/>
    </row>
    <row r="5" spans="1:23" ht="25.5" customHeight="1">
      <c r="E5" s="27" t="s">
        <v>585</v>
      </c>
      <c r="F5" s="27"/>
      <c r="G5" s="27"/>
      <c r="H5" s="27"/>
      <c r="I5" s="27"/>
      <c r="J5" s="27"/>
      <c r="K5" s="27"/>
      <c r="L5" s="27"/>
      <c r="M5" s="27"/>
      <c r="N5" s="27"/>
      <c r="O5" s="27"/>
      <c r="P5" s="27"/>
      <c r="Q5" s="27"/>
      <c r="R5" s="27"/>
      <c r="S5" s="27"/>
      <c r="T5" s="27"/>
      <c r="U5" s="27"/>
      <c r="V5" s="27"/>
      <c r="W5" s="27"/>
    </row>
    <row r="6" spans="1:23" s="18" customFormat="1" ht="150" customHeight="1">
      <c r="B6" s="19" t="s">
        <v>6</v>
      </c>
      <c r="C6" s="19" t="s">
        <v>7</v>
      </c>
      <c r="D6" s="19" t="s">
        <v>8</v>
      </c>
      <c r="E6" s="28" t="s">
        <v>586</v>
      </c>
      <c r="F6" s="28" t="s">
        <v>587</v>
      </c>
      <c r="G6" s="28" t="s">
        <v>588</v>
      </c>
      <c r="H6" s="28" t="s">
        <v>589</v>
      </c>
      <c r="I6" s="28" t="s">
        <v>590</v>
      </c>
      <c r="J6" s="28" t="s">
        <v>591</v>
      </c>
      <c r="K6" s="28" t="s">
        <v>592</v>
      </c>
    </row>
    <row r="7" spans="1:23">
      <c r="A7" s="21" t="s">
        <v>221</v>
      </c>
      <c r="B7" s="22">
        <v>636</v>
      </c>
      <c r="C7" s="22">
        <v>254</v>
      </c>
      <c r="D7" s="23">
        <v>0.39939999999999998</v>
      </c>
      <c r="E7" s="22">
        <v>154</v>
      </c>
      <c r="F7" s="22">
        <v>170</v>
      </c>
      <c r="G7" s="22">
        <v>36</v>
      </c>
      <c r="H7" s="22">
        <v>75</v>
      </c>
      <c r="I7" s="22">
        <v>66</v>
      </c>
      <c r="J7" s="22">
        <v>170</v>
      </c>
      <c r="K7" s="22">
        <v>47</v>
      </c>
    </row>
    <row r="8" spans="1:23" s="20" customFormat="1">
      <c r="A8" s="24" t="s">
        <v>584</v>
      </c>
      <c r="B8" s="25">
        <v>20</v>
      </c>
      <c r="C8" s="25">
        <v>7</v>
      </c>
      <c r="D8" s="26">
        <v>0.35</v>
      </c>
      <c r="E8" s="25">
        <v>5</v>
      </c>
      <c r="F8" s="25">
        <v>5</v>
      </c>
      <c r="G8" s="25">
        <v>1</v>
      </c>
      <c r="H8" s="25">
        <v>0</v>
      </c>
      <c r="I8" s="25">
        <v>0</v>
      </c>
      <c r="J8" s="25">
        <v>5</v>
      </c>
      <c r="K8" s="25">
        <v>0</v>
      </c>
    </row>
    <row r="9" spans="1:23" s="20" customFormat="1">
      <c r="A9" s="24" t="s">
        <v>231</v>
      </c>
      <c r="B9" s="25">
        <v>4</v>
      </c>
      <c r="C9" s="25">
        <v>0</v>
      </c>
      <c r="D9" s="26">
        <v>0</v>
      </c>
      <c r="E9" s="25">
        <v>0</v>
      </c>
      <c r="F9" s="25">
        <v>0</v>
      </c>
      <c r="G9" s="25">
        <v>0</v>
      </c>
      <c r="H9" s="25">
        <v>0</v>
      </c>
      <c r="I9" s="25">
        <v>0</v>
      </c>
      <c r="J9" s="25">
        <v>0</v>
      </c>
      <c r="K9" s="25">
        <v>0</v>
      </c>
    </row>
    <row r="10" spans="1:23" s="20" customFormat="1">
      <c r="A10" s="24" t="s">
        <v>233</v>
      </c>
      <c r="B10" s="25">
        <v>5</v>
      </c>
      <c r="C10" s="25">
        <v>2</v>
      </c>
      <c r="D10" s="26">
        <v>0.4</v>
      </c>
      <c r="E10" s="25">
        <v>2</v>
      </c>
      <c r="F10" s="25">
        <v>0</v>
      </c>
      <c r="G10" s="25">
        <v>0</v>
      </c>
      <c r="H10" s="25">
        <v>2</v>
      </c>
      <c r="I10" s="25">
        <v>2</v>
      </c>
      <c r="J10" s="25">
        <v>0</v>
      </c>
      <c r="K10" s="25">
        <v>0</v>
      </c>
    </row>
    <row r="11" spans="1:23" s="20" customFormat="1">
      <c r="A11" s="24" t="s">
        <v>239</v>
      </c>
      <c r="B11" s="25">
        <v>21</v>
      </c>
      <c r="C11" s="25">
        <v>9</v>
      </c>
      <c r="D11" s="26">
        <v>0.42859999999999998</v>
      </c>
      <c r="E11" s="25">
        <v>8</v>
      </c>
      <c r="F11" s="25">
        <v>8</v>
      </c>
      <c r="G11" s="25">
        <v>0</v>
      </c>
      <c r="H11" s="25">
        <v>0</v>
      </c>
      <c r="I11" s="25">
        <v>0</v>
      </c>
      <c r="J11" s="25">
        <v>9</v>
      </c>
      <c r="K11" s="25">
        <v>0</v>
      </c>
    </row>
    <row r="12" spans="1:23" s="29" customFormat="1" ht="34.5" customHeight="1">
      <c r="A12" s="32" t="s">
        <v>243</v>
      </c>
      <c r="B12" s="30">
        <f>SUM(B7:B11)</f>
        <v>686</v>
      </c>
      <c r="C12" s="30">
        <f>SUM(C7:C11)</f>
        <v>272</v>
      </c>
      <c r="D12" s="31">
        <f>C12/B12</f>
        <v>0.39650145772594753</v>
      </c>
      <c r="E12" s="30">
        <f>SUM(E7:E11)</f>
        <v>169</v>
      </c>
      <c r="F12" s="30">
        <f>SUM(F7:F11)</f>
        <v>183</v>
      </c>
      <c r="G12" s="30">
        <f>SUM(G7:G11)</f>
        <v>37</v>
      </c>
      <c r="H12" s="30">
        <f>SUM(H7:H11)</f>
        <v>77</v>
      </c>
      <c r="I12" s="30">
        <f>SUM(I7:I11)</f>
        <v>68</v>
      </c>
      <c r="J12" s="30">
        <f>SUM(J7:J11)</f>
        <v>184</v>
      </c>
      <c r="K12" s="30">
        <f>SUM(K7:K11)</f>
        <v>47</v>
      </c>
    </row>
    <row r="13" spans="1:23" s="29" customFormat="1" ht="34.5" customHeight="1">
      <c r="A13" s="32" t="s">
        <v>17</v>
      </c>
      <c r="B13" s="30">
        <f>SUM(, B12)</f>
        <v>686</v>
      </c>
      <c r="C13" s="30">
        <f>SUM(, C12)</f>
        <v>272</v>
      </c>
      <c r="D13" s="31">
        <f>C13/B13</f>
        <v>0.39650145772594753</v>
      </c>
      <c r="E13" s="30">
        <f>SUM(, E12)</f>
        <v>169</v>
      </c>
      <c r="F13" s="30">
        <f>SUM(, F12)</f>
        <v>183</v>
      </c>
      <c r="G13" s="30">
        <f>SUM(, G12)</f>
        <v>37</v>
      </c>
      <c r="H13" s="30">
        <f>SUM(, H12)</f>
        <v>77</v>
      </c>
      <c r="I13" s="30">
        <f>SUM(, I12)</f>
        <v>68</v>
      </c>
      <c r="J13" s="30">
        <f>SUM(, J12)</f>
        <v>184</v>
      </c>
      <c r="K13" s="30">
        <f>SUM(, K12)</f>
        <v>47</v>
      </c>
    </row>
    <row r="14" spans="1:23" s="20" customFormat="1">
      <c r="A14" s="24" t="s">
        <v>18</v>
      </c>
      <c r="B14" s="24">
        <f>SUM(, B13)</f>
        <v>686</v>
      </c>
      <c r="C14" s="24">
        <f>SUM(, C13)</f>
        <v>272</v>
      </c>
      <c r="D14" s="33">
        <f>C14/B14</f>
        <v>0.39650145772594753</v>
      </c>
      <c r="E14" s="24">
        <f>SUM(, E13)</f>
        <v>169</v>
      </c>
      <c r="F14" s="24">
        <f>SUM(, F13)</f>
        <v>183</v>
      </c>
      <c r="G14" s="24">
        <f>SUM(, G13)</f>
        <v>37</v>
      </c>
      <c r="H14" s="24">
        <f>SUM(, H13)</f>
        <v>77</v>
      </c>
      <c r="I14" s="24">
        <f>SUM(, I13)</f>
        <v>68</v>
      </c>
      <c r="J14" s="24">
        <f>SUM(, J13)</f>
        <v>184</v>
      </c>
      <c r="K14" s="24">
        <f>SUM(, K13)</f>
        <v>47</v>
      </c>
    </row>
  </sheetData>
  <mergeCells count="6">
    <mergeCell ref="E5:W5"/>
    <mergeCell ref="E4:W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00D94-2585-4F43-9062-24615EF361FD}">
  <sheetPr codeName="Sheet9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585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B41FA-7719-437C-8800-165AB71B0AF0}">
  <sheetPr>
    <tabColor rgb="FF0000FF"/>
  </sheetPr>
  <dimension ref="A1:R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88</v>
      </c>
      <c r="F4" s="15"/>
      <c r="G4" s="15"/>
      <c r="H4" s="15"/>
      <c r="I4" s="15"/>
      <c r="J4" s="15"/>
      <c r="K4" s="15"/>
      <c r="L4" s="15"/>
      <c r="M4" s="15"/>
      <c r="N4" s="15"/>
      <c r="O4" s="15"/>
      <c r="P4" s="15"/>
      <c r="Q4" s="15"/>
      <c r="R4" s="15"/>
    </row>
    <row r="5" spans="1:18" ht="25.5" customHeight="1">
      <c r="E5" s="27" t="s">
        <v>88</v>
      </c>
      <c r="F5" s="27"/>
      <c r="G5" s="27"/>
      <c r="H5" s="27"/>
      <c r="I5" s="27"/>
      <c r="J5" s="27"/>
      <c r="K5" s="27"/>
      <c r="L5" s="27"/>
      <c r="M5" s="27"/>
      <c r="N5" s="27"/>
      <c r="O5" s="27"/>
      <c r="P5" s="27"/>
      <c r="Q5" s="27"/>
      <c r="R5" s="27"/>
    </row>
    <row r="6" spans="1:18" s="18" customFormat="1" ht="150" customHeight="1">
      <c r="B6" s="19" t="s">
        <v>6</v>
      </c>
      <c r="C6" s="19" t="s">
        <v>7</v>
      </c>
      <c r="D6" s="19" t="s">
        <v>8</v>
      </c>
      <c r="E6" s="28" t="s">
        <v>89</v>
      </c>
      <c r="F6" s="28" t="s">
        <v>90</v>
      </c>
    </row>
    <row r="7" spans="1:18">
      <c r="A7" s="21" t="s">
        <v>54</v>
      </c>
      <c r="B7" s="22">
        <v>245</v>
      </c>
      <c r="C7" s="22">
        <v>71</v>
      </c>
      <c r="D7" s="23">
        <v>0.2898</v>
      </c>
      <c r="E7" s="22">
        <v>20</v>
      </c>
      <c r="F7" s="22">
        <v>47</v>
      </c>
    </row>
    <row r="8" spans="1:18" s="20" customFormat="1">
      <c r="A8" s="24" t="s">
        <v>57</v>
      </c>
      <c r="B8" s="25">
        <v>1439</v>
      </c>
      <c r="C8" s="25">
        <v>383</v>
      </c>
      <c r="D8" s="26">
        <v>0.26619999999999999</v>
      </c>
      <c r="E8" s="25">
        <v>123</v>
      </c>
      <c r="F8" s="25">
        <v>213</v>
      </c>
    </row>
    <row r="9" spans="1:18" s="20" customFormat="1">
      <c r="A9" s="24" t="s">
        <v>68</v>
      </c>
      <c r="B9" s="25">
        <v>238</v>
      </c>
      <c r="C9" s="25">
        <v>2</v>
      </c>
      <c r="D9" s="26">
        <v>8.3999999999999995E-3</v>
      </c>
      <c r="E9" s="25">
        <v>1</v>
      </c>
      <c r="F9" s="25">
        <v>1</v>
      </c>
    </row>
    <row r="10" spans="1:18" s="29" customFormat="1" ht="34.5" customHeight="1">
      <c r="A10" s="32" t="s">
        <v>53</v>
      </c>
      <c r="B10" s="30">
        <f>SUM(B7:B9)</f>
        <v>1922</v>
      </c>
      <c r="C10" s="30">
        <f>SUM(C7:C9)</f>
        <v>456</v>
      </c>
      <c r="D10" s="31">
        <f>C10/B10</f>
        <v>0.23725286160249739</v>
      </c>
      <c r="E10" s="30">
        <f>SUM(E7:E9)</f>
        <v>144</v>
      </c>
      <c r="F10" s="30">
        <f>SUM(F7:F9)</f>
        <v>261</v>
      </c>
    </row>
    <row r="11" spans="1:18" s="20" customFormat="1">
      <c r="A11" s="24" t="s">
        <v>70</v>
      </c>
      <c r="B11" s="25">
        <v>385</v>
      </c>
      <c r="C11" s="25">
        <v>76</v>
      </c>
      <c r="D11" s="26">
        <v>0.19739999999999999</v>
      </c>
      <c r="E11" s="25">
        <v>36</v>
      </c>
      <c r="F11" s="25">
        <v>38</v>
      </c>
    </row>
    <row r="12" spans="1:18" s="29" customFormat="1" ht="34.5" customHeight="1">
      <c r="A12" s="32" t="s">
        <v>77</v>
      </c>
      <c r="B12" s="30">
        <f>SUM(B11:B11)</f>
        <v>385</v>
      </c>
      <c r="C12" s="30">
        <f>SUM(C11:C11)</f>
        <v>76</v>
      </c>
      <c r="D12" s="31">
        <f>C12/B12</f>
        <v>0.19740259740259741</v>
      </c>
      <c r="E12" s="30">
        <f>SUM(E11:E11)</f>
        <v>36</v>
      </c>
      <c r="F12" s="30">
        <f>SUM(F11:F11)</f>
        <v>38</v>
      </c>
    </row>
    <row r="13" spans="1:18" s="29" customFormat="1" ht="34.5" customHeight="1">
      <c r="A13" s="32" t="s">
        <v>17</v>
      </c>
      <c r="B13" s="30">
        <f>SUM(, B10, B12)</f>
        <v>2307</v>
      </c>
      <c r="C13" s="30">
        <f>SUM(, C10, C12)</f>
        <v>532</v>
      </c>
      <c r="D13" s="31">
        <f>C13/B13</f>
        <v>0.23060251408755961</v>
      </c>
      <c r="E13" s="30">
        <f>SUM(, E10, E12)</f>
        <v>180</v>
      </c>
      <c r="F13" s="30">
        <f>SUM(, F10, F12)</f>
        <v>299</v>
      </c>
    </row>
    <row r="14" spans="1:18" s="20" customFormat="1">
      <c r="A14" s="24" t="s">
        <v>18</v>
      </c>
      <c r="B14" s="24">
        <f>SUM(, B13)</f>
        <v>2307</v>
      </c>
      <c r="C14" s="24">
        <f>SUM(, C13)</f>
        <v>532</v>
      </c>
      <c r="D14" s="33">
        <f>C14/B14</f>
        <v>0.23060251408755961</v>
      </c>
      <c r="E14" s="24">
        <f>SUM(, E13)</f>
        <v>180</v>
      </c>
      <c r="F14" s="24">
        <f>SUM(, F13)</f>
        <v>299</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10" max="16383" man="1"/>
    <brk id="12" max="16383" man="1"/>
    <brk id="13" max="16383" man="1"/>
    <brk id="14" max="16383" man="1"/>
  </row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E0188-500D-4840-9F7A-E1AC9132EB5F}">
  <sheetPr>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594</v>
      </c>
      <c r="F4" s="15"/>
      <c r="G4" s="15"/>
      <c r="H4" s="15"/>
      <c r="I4" s="15"/>
      <c r="J4" s="15"/>
      <c r="K4" s="15"/>
      <c r="L4" s="15"/>
      <c r="M4" s="15"/>
      <c r="N4" s="15"/>
      <c r="O4" s="15"/>
      <c r="P4" s="15"/>
      <c r="Q4" s="15"/>
    </row>
    <row r="5" spans="1:17" ht="25.5" customHeight="1">
      <c r="E5" s="27" t="s">
        <v>594</v>
      </c>
      <c r="F5" s="27"/>
      <c r="G5" s="27"/>
      <c r="H5" s="27"/>
      <c r="I5" s="27"/>
      <c r="J5" s="27"/>
      <c r="K5" s="27"/>
      <c r="L5" s="27"/>
      <c r="M5" s="27"/>
      <c r="N5" s="27"/>
      <c r="O5" s="27"/>
      <c r="P5" s="27"/>
      <c r="Q5" s="27"/>
    </row>
    <row r="6" spans="1:17" s="18" customFormat="1" ht="150" customHeight="1">
      <c r="B6" s="19" t="s">
        <v>6</v>
      </c>
      <c r="C6" s="19" t="s">
        <v>7</v>
      </c>
      <c r="D6" s="19" t="s">
        <v>8</v>
      </c>
      <c r="E6" s="28" t="s">
        <v>595</v>
      </c>
    </row>
    <row r="7" spans="1:17">
      <c r="A7" s="21" t="s">
        <v>415</v>
      </c>
      <c r="B7" s="22">
        <v>1074</v>
      </c>
      <c r="C7" s="22">
        <v>296</v>
      </c>
      <c r="D7" s="23">
        <v>0.27560000000000001</v>
      </c>
      <c r="E7" s="22">
        <v>236</v>
      </c>
    </row>
    <row r="8" spans="1:17" s="20" customFormat="1">
      <c r="A8" s="24" t="s">
        <v>527</v>
      </c>
      <c r="B8" s="25">
        <v>888</v>
      </c>
      <c r="C8" s="25">
        <v>239</v>
      </c>
      <c r="D8" s="26">
        <v>0.26910000000000001</v>
      </c>
      <c r="E8" s="25">
        <v>199</v>
      </c>
    </row>
    <row r="9" spans="1:17" s="20" customFormat="1">
      <c r="A9" s="24" t="s">
        <v>104</v>
      </c>
      <c r="B9" s="25">
        <v>551</v>
      </c>
      <c r="C9" s="25">
        <v>23</v>
      </c>
      <c r="D9" s="26">
        <v>4.1700000000000001E-2</v>
      </c>
      <c r="E9" s="25">
        <v>22</v>
      </c>
    </row>
    <row r="10" spans="1:17" s="20" customFormat="1">
      <c r="A10" s="24" t="s">
        <v>529</v>
      </c>
      <c r="B10" s="25">
        <v>50</v>
      </c>
      <c r="C10" s="25">
        <v>8</v>
      </c>
      <c r="D10" s="26">
        <v>0.16</v>
      </c>
      <c r="E10" s="25">
        <v>6</v>
      </c>
    </row>
    <row r="11" spans="1:17" s="20" customFormat="1">
      <c r="A11" s="24" t="s">
        <v>530</v>
      </c>
      <c r="B11" s="25">
        <v>1391</v>
      </c>
      <c r="C11" s="25">
        <v>240</v>
      </c>
      <c r="D11" s="26">
        <v>0.17249999999999999</v>
      </c>
      <c r="E11" s="25">
        <v>215</v>
      </c>
    </row>
    <row r="12" spans="1:17" s="20" customFormat="1">
      <c r="A12" s="24" t="s">
        <v>593</v>
      </c>
      <c r="B12" s="25">
        <v>1456</v>
      </c>
      <c r="C12" s="25">
        <v>335</v>
      </c>
      <c r="D12" s="26">
        <v>0.2301</v>
      </c>
      <c r="E12" s="25">
        <v>273</v>
      </c>
    </row>
    <row r="13" spans="1:17" s="29" customFormat="1" ht="34.5" customHeight="1">
      <c r="A13" s="32" t="s">
        <v>172</v>
      </c>
      <c r="B13" s="30">
        <f>SUM(B7:B12)</f>
        <v>5410</v>
      </c>
      <c r="C13" s="30">
        <f>SUM(C7:C12)</f>
        <v>1141</v>
      </c>
      <c r="D13" s="31">
        <f>C13/B13</f>
        <v>0.21090573012939001</v>
      </c>
      <c r="E13" s="30">
        <f>SUM(E7:E12)</f>
        <v>951</v>
      </c>
    </row>
    <row r="14" spans="1:17" s="29" customFormat="1" ht="34.5" customHeight="1">
      <c r="A14" s="32" t="s">
        <v>17</v>
      </c>
      <c r="B14" s="30">
        <f>SUM(, B13)</f>
        <v>5410</v>
      </c>
      <c r="C14" s="30">
        <f>SUM(, C13)</f>
        <v>1141</v>
      </c>
      <c r="D14" s="31">
        <f>C14/B14</f>
        <v>0.21090573012939001</v>
      </c>
      <c r="E14" s="30">
        <f>SUM(, E13)</f>
        <v>951</v>
      </c>
    </row>
    <row r="15" spans="1:17" s="20" customFormat="1">
      <c r="A15" s="24" t="s">
        <v>18</v>
      </c>
      <c r="B15" s="24">
        <f>SUM(, B14)</f>
        <v>5410</v>
      </c>
      <c r="C15" s="24">
        <f>SUM(, C14)</f>
        <v>1141</v>
      </c>
      <c r="D15" s="33">
        <f>C15/B15</f>
        <v>0.21090573012939001</v>
      </c>
      <c r="E15" s="24">
        <f>SUM(, E14)</f>
        <v>951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F935D-B573-46EB-BD50-6C20793602E4}">
  <sheetPr codeName="Sheet9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594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5CF41-C9EA-45E3-9912-6E4BE4BC7211}">
  <sheetPr>
    <tabColor rgb="FFFF0000"/>
  </sheetPr>
  <dimension ref="A1:S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596</v>
      </c>
      <c r="F4" s="15"/>
      <c r="G4" s="15"/>
      <c r="H4" s="15"/>
      <c r="I4" s="15"/>
      <c r="J4" s="15"/>
      <c r="K4" s="15"/>
      <c r="L4" s="15"/>
      <c r="M4" s="15"/>
      <c r="N4" s="15"/>
      <c r="O4" s="15"/>
      <c r="P4" s="15"/>
      <c r="Q4" s="15"/>
      <c r="R4" s="15"/>
      <c r="S4" s="15"/>
    </row>
    <row r="5" spans="1:19" ht="25.5" customHeight="1">
      <c r="E5" s="27" t="s">
        <v>596</v>
      </c>
      <c r="F5" s="27"/>
      <c r="G5" s="27"/>
      <c r="H5" s="27"/>
      <c r="I5" s="27"/>
      <c r="J5" s="27"/>
      <c r="K5" s="27"/>
      <c r="L5" s="27"/>
      <c r="M5" s="27"/>
      <c r="N5" s="27"/>
      <c r="O5" s="27"/>
      <c r="P5" s="27"/>
      <c r="Q5" s="27"/>
      <c r="R5" s="27"/>
      <c r="S5" s="27"/>
    </row>
    <row r="6" spans="1:19" s="18" customFormat="1" ht="150" customHeight="1">
      <c r="B6" s="19" t="s">
        <v>6</v>
      </c>
      <c r="C6" s="19" t="s">
        <v>7</v>
      </c>
      <c r="D6" s="19" t="s">
        <v>8</v>
      </c>
      <c r="E6" s="28" t="s">
        <v>597</v>
      </c>
      <c r="F6" s="28" t="s">
        <v>598</v>
      </c>
      <c r="G6" s="28" t="s">
        <v>599</v>
      </c>
    </row>
    <row r="7" spans="1:19">
      <c r="A7" s="21" t="s">
        <v>415</v>
      </c>
      <c r="B7" s="22">
        <v>1074</v>
      </c>
      <c r="C7" s="22">
        <v>296</v>
      </c>
      <c r="D7" s="23">
        <v>0.27560000000000001</v>
      </c>
      <c r="E7" s="22">
        <v>197</v>
      </c>
      <c r="F7" s="22">
        <v>230</v>
      </c>
      <c r="G7" s="22">
        <v>177</v>
      </c>
    </row>
    <row r="8" spans="1:19" s="20" customFormat="1">
      <c r="A8" s="24" t="s">
        <v>527</v>
      </c>
      <c r="B8" s="25">
        <v>888</v>
      </c>
      <c r="C8" s="25">
        <v>239</v>
      </c>
      <c r="D8" s="26">
        <v>0.26910000000000001</v>
      </c>
      <c r="E8" s="25">
        <v>161</v>
      </c>
      <c r="F8" s="25">
        <v>176</v>
      </c>
      <c r="G8" s="25">
        <v>157</v>
      </c>
    </row>
    <row r="9" spans="1:19" s="20" customFormat="1">
      <c r="A9" s="24" t="s">
        <v>104</v>
      </c>
      <c r="B9" s="25">
        <v>551</v>
      </c>
      <c r="C9" s="25">
        <v>23</v>
      </c>
      <c r="D9" s="26">
        <v>4.1700000000000001E-2</v>
      </c>
      <c r="E9" s="25">
        <v>20</v>
      </c>
      <c r="F9" s="25">
        <v>18</v>
      </c>
      <c r="G9" s="25">
        <v>18</v>
      </c>
    </row>
    <row r="10" spans="1:19" s="20" customFormat="1">
      <c r="A10" s="24" t="s">
        <v>529</v>
      </c>
      <c r="B10" s="25">
        <v>50</v>
      </c>
      <c r="C10" s="25">
        <v>8</v>
      </c>
      <c r="D10" s="26">
        <v>0.16</v>
      </c>
      <c r="E10" s="25">
        <v>4</v>
      </c>
      <c r="F10" s="25">
        <v>3</v>
      </c>
      <c r="G10" s="25">
        <v>5</v>
      </c>
    </row>
    <row r="11" spans="1:19" s="20" customFormat="1">
      <c r="A11" s="24" t="s">
        <v>530</v>
      </c>
      <c r="B11" s="25">
        <v>1391</v>
      </c>
      <c r="C11" s="25">
        <v>240</v>
      </c>
      <c r="D11" s="26">
        <v>0.17249999999999999</v>
      </c>
      <c r="E11" s="25">
        <v>184</v>
      </c>
      <c r="F11" s="25">
        <v>194</v>
      </c>
      <c r="G11" s="25">
        <v>184</v>
      </c>
    </row>
    <row r="12" spans="1:19" s="20" customFormat="1">
      <c r="A12" s="24" t="s">
        <v>593</v>
      </c>
      <c r="B12" s="25">
        <v>1456</v>
      </c>
      <c r="C12" s="25">
        <v>335</v>
      </c>
      <c r="D12" s="26">
        <v>0.2301</v>
      </c>
      <c r="E12" s="25">
        <v>230</v>
      </c>
      <c r="F12" s="25">
        <v>237</v>
      </c>
      <c r="G12" s="25">
        <v>220</v>
      </c>
    </row>
    <row r="13" spans="1:19" s="29" customFormat="1" ht="34.5" customHeight="1">
      <c r="A13" s="32" t="s">
        <v>172</v>
      </c>
      <c r="B13" s="30">
        <f>SUM(B7:B12)</f>
        <v>5410</v>
      </c>
      <c r="C13" s="30">
        <f>SUM(C7:C12)</f>
        <v>1141</v>
      </c>
      <c r="D13" s="31">
        <f>C13/B13</f>
        <v>0.21090573012939001</v>
      </c>
      <c r="E13" s="30">
        <f>SUM(E7:E12)</f>
        <v>796</v>
      </c>
      <c r="F13" s="30">
        <f>SUM(F7:F12)</f>
        <v>858</v>
      </c>
      <c r="G13" s="30">
        <f>SUM(G7:G12)</f>
        <v>761</v>
      </c>
    </row>
    <row r="14" spans="1:19" s="29" customFormat="1" ht="34.5" customHeight="1">
      <c r="A14" s="32" t="s">
        <v>17</v>
      </c>
      <c r="B14" s="30">
        <f>SUM(, B13)</f>
        <v>5410</v>
      </c>
      <c r="C14" s="30">
        <f>SUM(, C13)</f>
        <v>1141</v>
      </c>
      <c r="D14" s="31">
        <f>C14/B14</f>
        <v>0.21090573012939001</v>
      </c>
      <c r="E14" s="30">
        <f>SUM(, E13)</f>
        <v>796</v>
      </c>
      <c r="F14" s="30">
        <f>SUM(, F13)</f>
        <v>858</v>
      </c>
      <c r="G14" s="30">
        <f>SUM(, G13)</f>
        <v>761</v>
      </c>
    </row>
    <row r="15" spans="1:19" s="20" customFormat="1">
      <c r="A15" s="24" t="s">
        <v>18</v>
      </c>
      <c r="B15" s="24">
        <f>SUM(, B14)</f>
        <v>5410</v>
      </c>
      <c r="C15" s="24">
        <f>SUM(, C14)</f>
        <v>1141</v>
      </c>
      <c r="D15" s="33">
        <f>C15/B15</f>
        <v>0.21090573012939001</v>
      </c>
      <c r="E15" s="24">
        <f>SUM(, E14)</f>
        <v>796</v>
      </c>
      <c r="F15" s="24">
        <f>SUM(, F14)</f>
        <v>858</v>
      </c>
      <c r="G15" s="24">
        <f>SUM(, G14)</f>
        <v>761</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A600-6CAC-40FE-8DCB-FAB6EB2BFBAD}">
  <sheetPr codeName="Sheet9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596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FE9A0-2189-437F-A550-06D9F169AC67}">
  <sheetPr>
    <tabColor rgb="FFFFFF00"/>
  </sheetPr>
  <dimension ref="A1:Q7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600</v>
      </c>
      <c r="F4" s="15"/>
      <c r="G4" s="15"/>
      <c r="H4" s="15"/>
      <c r="I4" s="15"/>
      <c r="J4" s="15"/>
      <c r="K4" s="15"/>
      <c r="L4" s="15"/>
      <c r="M4" s="15"/>
      <c r="N4" s="15"/>
      <c r="O4" s="15"/>
      <c r="P4" s="15"/>
      <c r="Q4" s="15"/>
    </row>
    <row r="5" spans="1:17" ht="25.5" customHeight="1">
      <c r="E5" s="27" t="s">
        <v>600</v>
      </c>
      <c r="F5" s="27"/>
      <c r="G5" s="27"/>
      <c r="H5" s="27"/>
      <c r="I5" s="27"/>
      <c r="J5" s="27"/>
      <c r="K5" s="27"/>
      <c r="L5" s="27"/>
      <c r="M5" s="27"/>
      <c r="N5" s="27"/>
      <c r="O5" s="27"/>
      <c r="P5" s="27"/>
      <c r="Q5" s="27"/>
    </row>
    <row r="6" spans="1:17" s="18" customFormat="1" ht="150" customHeight="1">
      <c r="B6" s="19" t="s">
        <v>6</v>
      </c>
      <c r="C6" s="19" t="s">
        <v>7</v>
      </c>
      <c r="D6" s="19" t="s">
        <v>8</v>
      </c>
      <c r="E6" s="28" t="s">
        <v>601</v>
      </c>
    </row>
    <row r="7" spans="1:17">
      <c r="A7" s="21" t="s">
        <v>25</v>
      </c>
      <c r="B7" s="22">
        <v>871</v>
      </c>
      <c r="C7" s="22">
        <v>136</v>
      </c>
      <c r="D7" s="23">
        <v>0.15609999999999999</v>
      </c>
      <c r="E7" s="22">
        <v>108</v>
      </c>
    </row>
    <row r="8" spans="1:17" s="20" customFormat="1">
      <c r="A8" s="24" t="s">
        <v>26</v>
      </c>
      <c r="B8" s="25">
        <v>1234</v>
      </c>
      <c r="C8" s="25">
        <v>203</v>
      </c>
      <c r="D8" s="26">
        <v>0.16450000000000001</v>
      </c>
      <c r="E8" s="25">
        <v>156</v>
      </c>
    </row>
    <row r="9" spans="1:17" s="20" customFormat="1">
      <c r="A9" s="24" t="s">
        <v>27</v>
      </c>
      <c r="B9" s="25">
        <v>761</v>
      </c>
      <c r="C9" s="25">
        <v>153</v>
      </c>
      <c r="D9" s="26">
        <v>0.2011</v>
      </c>
      <c r="E9" s="25">
        <v>114</v>
      </c>
    </row>
    <row r="10" spans="1:17" s="20" customFormat="1">
      <c r="A10" s="24" t="s">
        <v>28</v>
      </c>
      <c r="B10" s="25">
        <v>651</v>
      </c>
      <c r="C10" s="25">
        <v>373</v>
      </c>
      <c r="D10" s="26">
        <v>0.57299999999999995</v>
      </c>
      <c r="E10" s="25">
        <v>245</v>
      </c>
    </row>
    <row r="11" spans="1:17" s="20" customFormat="1">
      <c r="A11" s="24" t="s">
        <v>29</v>
      </c>
      <c r="B11" s="25">
        <v>1437</v>
      </c>
      <c r="C11" s="25">
        <v>375</v>
      </c>
      <c r="D11" s="26">
        <v>0.26100000000000001</v>
      </c>
      <c r="E11" s="25">
        <v>313</v>
      </c>
    </row>
    <row r="12" spans="1:17" s="20" customFormat="1">
      <c r="A12" s="24" t="s">
        <v>30</v>
      </c>
      <c r="B12" s="25">
        <v>1167</v>
      </c>
      <c r="C12" s="25">
        <v>103</v>
      </c>
      <c r="D12" s="26">
        <v>8.8300000000000003E-2</v>
      </c>
      <c r="E12" s="25">
        <v>90</v>
      </c>
    </row>
    <row r="13" spans="1:17" s="20" customFormat="1">
      <c r="A13" s="24" t="s">
        <v>31</v>
      </c>
      <c r="B13" s="25">
        <v>932</v>
      </c>
      <c r="C13" s="25">
        <v>114</v>
      </c>
      <c r="D13" s="26">
        <v>0.12230000000000001</v>
      </c>
      <c r="E13" s="25">
        <v>101</v>
      </c>
    </row>
    <row r="14" spans="1:17" s="20" customFormat="1">
      <c r="A14" s="24" t="s">
        <v>265</v>
      </c>
      <c r="B14" s="25">
        <v>593</v>
      </c>
      <c r="C14" s="25">
        <v>86</v>
      </c>
      <c r="D14" s="26">
        <v>0.14499999999999999</v>
      </c>
      <c r="E14" s="25">
        <v>79</v>
      </c>
    </row>
    <row r="15" spans="1:17" s="20" customFormat="1">
      <c r="A15" s="24" t="s">
        <v>266</v>
      </c>
      <c r="B15" s="25">
        <v>1076</v>
      </c>
      <c r="C15" s="25">
        <v>197</v>
      </c>
      <c r="D15" s="26">
        <v>0.18310000000000001</v>
      </c>
      <c r="E15" s="25">
        <v>146</v>
      </c>
    </row>
    <row r="16" spans="1:17" s="20" customFormat="1">
      <c r="A16" s="24" t="s">
        <v>267</v>
      </c>
      <c r="B16" s="25">
        <v>801</v>
      </c>
      <c r="C16" s="25">
        <v>96</v>
      </c>
      <c r="D16" s="26">
        <v>0.11990000000000001</v>
      </c>
      <c r="E16" s="25">
        <v>85</v>
      </c>
    </row>
    <row r="17" spans="1:5" s="20" customFormat="1">
      <c r="A17" s="24" t="s">
        <v>268</v>
      </c>
      <c r="B17" s="25">
        <v>740</v>
      </c>
      <c r="C17" s="25">
        <v>101</v>
      </c>
      <c r="D17" s="26">
        <v>0.13650000000000001</v>
      </c>
      <c r="E17" s="25">
        <v>80</v>
      </c>
    </row>
    <row r="18" spans="1:5" s="20" customFormat="1">
      <c r="A18" s="24" t="s">
        <v>9</v>
      </c>
      <c r="B18" s="25">
        <v>1389</v>
      </c>
      <c r="C18" s="25">
        <v>224</v>
      </c>
      <c r="D18" s="26">
        <v>0.1613</v>
      </c>
      <c r="E18" s="25">
        <v>182</v>
      </c>
    </row>
    <row r="19" spans="1:5" s="20" customFormat="1">
      <c r="A19" s="24" t="s">
        <v>269</v>
      </c>
      <c r="B19" s="25">
        <v>1408</v>
      </c>
      <c r="C19" s="25">
        <v>195</v>
      </c>
      <c r="D19" s="26">
        <v>0.13850000000000001</v>
      </c>
      <c r="E19" s="25">
        <v>160</v>
      </c>
    </row>
    <row r="20" spans="1:5" s="20" customFormat="1">
      <c r="A20" s="24" t="s">
        <v>270</v>
      </c>
      <c r="B20" s="25">
        <v>1331</v>
      </c>
      <c r="C20" s="25">
        <v>109</v>
      </c>
      <c r="D20" s="26">
        <v>8.1900000000000001E-2</v>
      </c>
      <c r="E20" s="25">
        <v>88</v>
      </c>
    </row>
    <row r="21" spans="1:5" s="20" customFormat="1">
      <c r="A21" s="24" t="s">
        <v>271</v>
      </c>
      <c r="B21" s="25">
        <v>1090</v>
      </c>
      <c r="C21" s="25">
        <v>144</v>
      </c>
      <c r="D21" s="26">
        <v>0.1321</v>
      </c>
      <c r="E21" s="25">
        <v>122</v>
      </c>
    </row>
    <row r="22" spans="1:5" s="20" customFormat="1">
      <c r="A22" s="24" t="s">
        <v>272</v>
      </c>
      <c r="B22" s="25">
        <v>1544</v>
      </c>
      <c r="C22" s="25">
        <v>225</v>
      </c>
      <c r="D22" s="26">
        <v>0.1457</v>
      </c>
      <c r="E22" s="25">
        <v>184</v>
      </c>
    </row>
    <row r="23" spans="1:5" s="20" customFormat="1">
      <c r="A23" s="24" t="s">
        <v>273</v>
      </c>
      <c r="B23" s="25">
        <v>857</v>
      </c>
      <c r="C23" s="25">
        <v>91</v>
      </c>
      <c r="D23" s="26">
        <v>0.1062</v>
      </c>
      <c r="E23" s="25">
        <v>76</v>
      </c>
    </row>
    <row r="24" spans="1:5" s="20" customFormat="1">
      <c r="A24" s="24" t="s">
        <v>274</v>
      </c>
      <c r="B24" s="25">
        <v>788</v>
      </c>
      <c r="C24" s="25">
        <v>92</v>
      </c>
      <c r="D24" s="26">
        <v>0.1168</v>
      </c>
      <c r="E24" s="25">
        <v>74</v>
      </c>
    </row>
    <row r="25" spans="1:5" s="20" customFormat="1">
      <c r="A25" s="24" t="s">
        <v>275</v>
      </c>
      <c r="B25" s="25">
        <v>1424</v>
      </c>
      <c r="C25" s="25">
        <v>161</v>
      </c>
      <c r="D25" s="26">
        <v>0.11310000000000001</v>
      </c>
      <c r="E25" s="25">
        <v>123</v>
      </c>
    </row>
    <row r="26" spans="1:5" s="20" customFormat="1">
      <c r="A26" s="24" t="s">
        <v>486</v>
      </c>
      <c r="B26" s="25">
        <v>827</v>
      </c>
      <c r="C26" s="25">
        <v>59</v>
      </c>
      <c r="D26" s="26">
        <v>7.1300000000000002E-2</v>
      </c>
      <c r="E26" s="25">
        <v>41</v>
      </c>
    </row>
    <row r="27" spans="1:5" s="20" customFormat="1">
      <c r="A27" s="24" t="s">
        <v>276</v>
      </c>
      <c r="B27" s="25">
        <v>887</v>
      </c>
      <c r="C27" s="25">
        <v>173</v>
      </c>
      <c r="D27" s="26">
        <v>0.19500000000000001</v>
      </c>
      <c r="E27" s="25">
        <v>143</v>
      </c>
    </row>
    <row r="28" spans="1:5" s="20" customFormat="1">
      <c r="A28" s="24" t="s">
        <v>277</v>
      </c>
      <c r="B28" s="25">
        <v>406</v>
      </c>
      <c r="C28" s="25">
        <v>43</v>
      </c>
      <c r="D28" s="26">
        <v>0.10589999999999999</v>
      </c>
      <c r="E28" s="25">
        <v>36</v>
      </c>
    </row>
    <row r="29" spans="1:5" s="20" customFormat="1">
      <c r="A29" s="24" t="s">
        <v>278</v>
      </c>
      <c r="B29" s="25">
        <v>712</v>
      </c>
      <c r="C29" s="25">
        <v>86</v>
      </c>
      <c r="D29" s="26">
        <v>0.1208</v>
      </c>
      <c r="E29" s="25">
        <v>75</v>
      </c>
    </row>
    <row r="30" spans="1:5" s="20" customFormat="1">
      <c r="A30" s="24" t="s">
        <v>279</v>
      </c>
      <c r="B30" s="25">
        <v>930</v>
      </c>
      <c r="C30" s="25">
        <v>171</v>
      </c>
      <c r="D30" s="26">
        <v>0.18390000000000001</v>
      </c>
      <c r="E30" s="25">
        <v>138</v>
      </c>
    </row>
    <row r="31" spans="1:5" s="20" customFormat="1">
      <c r="A31" s="24" t="s">
        <v>280</v>
      </c>
      <c r="B31" s="25">
        <v>883</v>
      </c>
      <c r="C31" s="25">
        <v>138</v>
      </c>
      <c r="D31" s="26">
        <v>0.15629999999999999</v>
      </c>
      <c r="E31" s="25">
        <v>100</v>
      </c>
    </row>
    <row r="32" spans="1:5" s="20" customFormat="1">
      <c r="A32" s="24" t="s">
        <v>281</v>
      </c>
      <c r="B32" s="25">
        <v>898</v>
      </c>
      <c r="C32" s="25">
        <v>141</v>
      </c>
      <c r="D32" s="26">
        <v>0.157</v>
      </c>
      <c r="E32" s="25">
        <v>119</v>
      </c>
    </row>
    <row r="33" spans="1:5" s="20" customFormat="1">
      <c r="A33" s="24" t="s">
        <v>32</v>
      </c>
      <c r="B33" s="25">
        <v>1273</v>
      </c>
      <c r="C33" s="25">
        <v>240</v>
      </c>
      <c r="D33" s="26">
        <v>0.1885</v>
      </c>
      <c r="E33" s="25">
        <v>197</v>
      </c>
    </row>
    <row r="34" spans="1:5" s="20" customFormat="1">
      <c r="A34" s="24" t="s">
        <v>282</v>
      </c>
      <c r="B34" s="25">
        <v>517</v>
      </c>
      <c r="C34" s="25">
        <v>73</v>
      </c>
      <c r="D34" s="26">
        <v>0.14119999999999999</v>
      </c>
      <c r="E34" s="25">
        <v>52</v>
      </c>
    </row>
    <row r="35" spans="1:5" s="20" customFormat="1">
      <c r="A35" s="24" t="s">
        <v>283</v>
      </c>
      <c r="B35" s="25">
        <v>859</v>
      </c>
      <c r="C35" s="25">
        <v>320</v>
      </c>
      <c r="D35" s="26">
        <v>0.3725</v>
      </c>
      <c r="E35" s="25">
        <v>249</v>
      </c>
    </row>
    <row r="36" spans="1:5" s="20" customFormat="1">
      <c r="A36" s="24" t="s">
        <v>284</v>
      </c>
      <c r="B36" s="25">
        <v>791</v>
      </c>
      <c r="C36" s="25">
        <v>293</v>
      </c>
      <c r="D36" s="26">
        <v>0.37040000000000001</v>
      </c>
      <c r="E36" s="25">
        <v>243</v>
      </c>
    </row>
    <row r="37" spans="1:5" s="20" customFormat="1">
      <c r="A37" s="24" t="s">
        <v>285</v>
      </c>
      <c r="B37" s="25">
        <v>946</v>
      </c>
      <c r="C37" s="25">
        <v>337</v>
      </c>
      <c r="D37" s="26">
        <v>0.35620000000000002</v>
      </c>
      <c r="E37" s="25">
        <v>248</v>
      </c>
    </row>
    <row r="38" spans="1:5" s="20" customFormat="1">
      <c r="A38" s="24" t="s">
        <v>286</v>
      </c>
      <c r="B38" s="25">
        <v>902</v>
      </c>
      <c r="C38" s="25">
        <v>289</v>
      </c>
      <c r="D38" s="26">
        <v>0.32040000000000002</v>
      </c>
      <c r="E38" s="25">
        <v>221</v>
      </c>
    </row>
    <row r="39" spans="1:5" s="20" customFormat="1">
      <c r="A39" s="24" t="s">
        <v>287</v>
      </c>
      <c r="B39" s="25">
        <v>1269</v>
      </c>
      <c r="C39" s="25">
        <v>326</v>
      </c>
      <c r="D39" s="26">
        <v>0.25690000000000002</v>
      </c>
      <c r="E39" s="25">
        <v>255</v>
      </c>
    </row>
    <row r="40" spans="1:5" s="20" customFormat="1">
      <c r="A40" s="24" t="s">
        <v>288</v>
      </c>
      <c r="B40" s="25">
        <v>728</v>
      </c>
      <c r="C40" s="25">
        <v>315</v>
      </c>
      <c r="D40" s="26">
        <v>0.43269999999999997</v>
      </c>
      <c r="E40" s="25">
        <v>231</v>
      </c>
    </row>
    <row r="41" spans="1:5" s="20" customFormat="1">
      <c r="A41" s="24" t="s">
        <v>289</v>
      </c>
      <c r="B41" s="25">
        <v>1019</v>
      </c>
      <c r="C41" s="25">
        <v>371</v>
      </c>
      <c r="D41" s="26">
        <v>0.36409999999999998</v>
      </c>
      <c r="E41" s="25">
        <v>279</v>
      </c>
    </row>
    <row r="42" spans="1:5" s="20" customFormat="1">
      <c r="A42" s="24" t="s">
        <v>290</v>
      </c>
      <c r="B42" s="25">
        <v>574</v>
      </c>
      <c r="C42" s="25">
        <v>135</v>
      </c>
      <c r="D42" s="26">
        <v>0.23519999999999999</v>
      </c>
      <c r="E42" s="25">
        <v>112</v>
      </c>
    </row>
    <row r="43" spans="1:5" s="20" customFormat="1">
      <c r="A43" s="24" t="s">
        <v>291</v>
      </c>
      <c r="B43" s="25">
        <v>685</v>
      </c>
      <c r="C43" s="25">
        <v>90</v>
      </c>
      <c r="D43" s="26">
        <v>0.13139999999999999</v>
      </c>
      <c r="E43" s="25">
        <v>68</v>
      </c>
    </row>
    <row r="44" spans="1:5" s="20" customFormat="1">
      <c r="A44" s="24" t="s">
        <v>292</v>
      </c>
      <c r="B44" s="25">
        <v>1570</v>
      </c>
      <c r="C44" s="25">
        <v>423</v>
      </c>
      <c r="D44" s="26">
        <v>0.26939999999999997</v>
      </c>
      <c r="E44" s="25">
        <v>329</v>
      </c>
    </row>
    <row r="45" spans="1:5" s="20" customFormat="1">
      <c r="A45" s="24" t="s">
        <v>293</v>
      </c>
      <c r="B45" s="25">
        <v>1026</v>
      </c>
      <c r="C45" s="25">
        <v>270</v>
      </c>
      <c r="D45" s="26">
        <v>0.26319999999999999</v>
      </c>
      <c r="E45" s="25">
        <v>219</v>
      </c>
    </row>
    <row r="46" spans="1:5" s="20" customFormat="1">
      <c r="A46" s="24" t="s">
        <v>294</v>
      </c>
      <c r="B46" s="25">
        <v>879</v>
      </c>
      <c r="C46" s="25">
        <v>187</v>
      </c>
      <c r="D46" s="26">
        <v>0.2127</v>
      </c>
      <c r="E46" s="25">
        <v>159</v>
      </c>
    </row>
    <row r="47" spans="1:5" s="20" customFormat="1">
      <c r="A47" s="24" t="s">
        <v>496</v>
      </c>
      <c r="B47" s="25">
        <v>1454</v>
      </c>
      <c r="C47" s="25">
        <v>176</v>
      </c>
      <c r="D47" s="26">
        <v>0.121</v>
      </c>
      <c r="E47" s="25">
        <v>131</v>
      </c>
    </row>
    <row r="48" spans="1:5" s="20" customFormat="1">
      <c r="A48" s="24" t="s">
        <v>497</v>
      </c>
      <c r="B48" s="25">
        <v>814</v>
      </c>
      <c r="C48" s="25">
        <v>171</v>
      </c>
      <c r="D48" s="26">
        <v>0.21010000000000001</v>
      </c>
      <c r="E48" s="25">
        <v>128</v>
      </c>
    </row>
    <row r="49" spans="1:5" s="20" customFormat="1">
      <c r="A49" s="24" t="s">
        <v>498</v>
      </c>
      <c r="B49" s="25">
        <v>953</v>
      </c>
      <c r="C49" s="25">
        <v>205</v>
      </c>
      <c r="D49" s="26">
        <v>0.21510000000000001</v>
      </c>
      <c r="E49" s="25">
        <v>139</v>
      </c>
    </row>
    <row r="50" spans="1:5" s="20" customFormat="1">
      <c r="A50" s="24" t="s">
        <v>33</v>
      </c>
      <c r="B50" s="25">
        <v>1601</v>
      </c>
      <c r="C50" s="25">
        <v>177</v>
      </c>
      <c r="D50" s="26">
        <v>0.1106</v>
      </c>
      <c r="E50" s="25">
        <v>139</v>
      </c>
    </row>
    <row r="51" spans="1:5" s="20" customFormat="1">
      <c r="A51" s="24" t="s">
        <v>34</v>
      </c>
      <c r="B51" s="25">
        <v>1231</v>
      </c>
      <c r="C51" s="25">
        <v>243</v>
      </c>
      <c r="D51" s="26">
        <v>0.19739999999999999</v>
      </c>
      <c r="E51" s="25">
        <v>190</v>
      </c>
    </row>
    <row r="52" spans="1:5" s="20" customFormat="1">
      <c r="A52" s="24" t="s">
        <v>35</v>
      </c>
      <c r="B52" s="25">
        <v>1138</v>
      </c>
      <c r="C52" s="25">
        <v>207</v>
      </c>
      <c r="D52" s="26">
        <v>0.18190000000000001</v>
      </c>
      <c r="E52" s="25">
        <v>161</v>
      </c>
    </row>
    <row r="53" spans="1:5" s="20" customFormat="1">
      <c r="A53" s="24" t="s">
        <v>36</v>
      </c>
      <c r="B53" s="25">
        <v>800</v>
      </c>
      <c r="C53" s="25">
        <v>58</v>
      </c>
      <c r="D53" s="26">
        <v>7.2499999999999995E-2</v>
      </c>
      <c r="E53" s="25">
        <v>51</v>
      </c>
    </row>
    <row r="54" spans="1:5" s="20" customFormat="1">
      <c r="A54" s="24" t="s">
        <v>37</v>
      </c>
      <c r="B54" s="25">
        <v>1180</v>
      </c>
      <c r="C54" s="25">
        <v>157</v>
      </c>
      <c r="D54" s="26">
        <v>0.1331</v>
      </c>
      <c r="E54" s="25">
        <v>135</v>
      </c>
    </row>
    <row r="55" spans="1:5" s="20" customFormat="1">
      <c r="A55" s="24" t="s">
        <v>295</v>
      </c>
      <c r="B55" s="25">
        <v>497</v>
      </c>
      <c r="C55" s="25">
        <v>77</v>
      </c>
      <c r="D55" s="26">
        <v>0.15490000000000001</v>
      </c>
      <c r="E55" s="25">
        <v>67</v>
      </c>
    </row>
    <row r="56" spans="1:5" s="20" customFormat="1">
      <c r="A56" s="24" t="s">
        <v>38</v>
      </c>
      <c r="B56" s="25">
        <v>1377</v>
      </c>
      <c r="C56" s="25">
        <v>273</v>
      </c>
      <c r="D56" s="26">
        <v>0.1983</v>
      </c>
      <c r="E56" s="25">
        <v>212</v>
      </c>
    </row>
    <row r="57" spans="1:5" s="20" customFormat="1">
      <c r="A57" s="24" t="s">
        <v>39</v>
      </c>
      <c r="B57" s="25">
        <v>415</v>
      </c>
      <c r="C57" s="25">
        <v>75</v>
      </c>
      <c r="D57" s="26">
        <v>0.1807</v>
      </c>
      <c r="E57" s="25">
        <v>61</v>
      </c>
    </row>
    <row r="58" spans="1:5" s="20" customFormat="1">
      <c r="A58" s="24" t="s">
        <v>40</v>
      </c>
      <c r="B58" s="25">
        <v>1010</v>
      </c>
      <c r="C58" s="25">
        <v>242</v>
      </c>
      <c r="D58" s="26">
        <v>0.23960000000000001</v>
      </c>
      <c r="E58" s="25">
        <v>192</v>
      </c>
    </row>
    <row r="59" spans="1:5" s="20" customFormat="1">
      <c r="A59" s="24" t="s">
        <v>41</v>
      </c>
      <c r="B59" s="25">
        <v>902</v>
      </c>
      <c r="C59" s="25">
        <v>110</v>
      </c>
      <c r="D59" s="26">
        <v>0.122</v>
      </c>
      <c r="E59" s="25">
        <v>101</v>
      </c>
    </row>
    <row r="60" spans="1:5" s="20" customFormat="1">
      <c r="A60" s="24" t="s">
        <v>42</v>
      </c>
      <c r="B60" s="25">
        <v>727</v>
      </c>
      <c r="C60" s="25">
        <v>100</v>
      </c>
      <c r="D60" s="26">
        <v>0.1376</v>
      </c>
      <c r="E60" s="25">
        <v>82</v>
      </c>
    </row>
    <row r="61" spans="1:5" s="20" customFormat="1">
      <c r="A61" s="24" t="s">
        <v>43</v>
      </c>
      <c r="B61" s="25">
        <v>1151</v>
      </c>
      <c r="C61" s="25">
        <v>171</v>
      </c>
      <c r="D61" s="26">
        <v>0.14860000000000001</v>
      </c>
      <c r="E61" s="25">
        <v>134</v>
      </c>
    </row>
    <row r="62" spans="1:5" s="20" customFormat="1">
      <c r="A62" s="24" t="s">
        <v>44</v>
      </c>
      <c r="B62" s="25">
        <v>924</v>
      </c>
      <c r="C62" s="25">
        <v>182</v>
      </c>
      <c r="D62" s="26">
        <v>0.19700000000000001</v>
      </c>
      <c r="E62" s="25">
        <v>144</v>
      </c>
    </row>
    <row r="63" spans="1:5" s="20" customFormat="1">
      <c r="A63" s="24" t="s">
        <v>296</v>
      </c>
      <c r="B63" s="25">
        <v>1077</v>
      </c>
      <c r="C63" s="25">
        <v>165</v>
      </c>
      <c r="D63" s="26">
        <v>0.1532</v>
      </c>
      <c r="E63" s="25">
        <v>134</v>
      </c>
    </row>
    <row r="64" spans="1:5" s="20" customFormat="1">
      <c r="A64" s="24" t="s">
        <v>297</v>
      </c>
      <c r="B64" s="25">
        <v>1047</v>
      </c>
      <c r="C64" s="25">
        <v>164</v>
      </c>
      <c r="D64" s="26">
        <v>0.15659999999999999</v>
      </c>
      <c r="E64" s="25">
        <v>143</v>
      </c>
    </row>
    <row r="65" spans="1:5" s="20" customFormat="1">
      <c r="A65" s="24" t="s">
        <v>298</v>
      </c>
      <c r="B65" s="25">
        <v>824</v>
      </c>
      <c r="C65" s="25">
        <v>114</v>
      </c>
      <c r="D65" s="26">
        <v>0.13830000000000001</v>
      </c>
      <c r="E65" s="25">
        <v>77</v>
      </c>
    </row>
    <row r="66" spans="1:5" s="20" customFormat="1">
      <c r="A66" s="24" t="s">
        <v>299</v>
      </c>
      <c r="B66" s="25">
        <v>779</v>
      </c>
      <c r="C66" s="25">
        <v>119</v>
      </c>
      <c r="D66" s="26">
        <v>0.15279999999999999</v>
      </c>
      <c r="E66" s="25">
        <v>105</v>
      </c>
    </row>
    <row r="67" spans="1:5" s="20" customFormat="1">
      <c r="A67" s="24" t="s">
        <v>45</v>
      </c>
      <c r="B67" s="25">
        <v>756</v>
      </c>
      <c r="C67" s="25">
        <v>119</v>
      </c>
      <c r="D67" s="26">
        <v>0.15740000000000001</v>
      </c>
      <c r="E67" s="25">
        <v>97</v>
      </c>
    </row>
    <row r="68" spans="1:5" s="29" customFormat="1" ht="34.5" customHeight="1">
      <c r="A68" s="32" t="s">
        <v>15</v>
      </c>
      <c r="B68" s="30">
        <f>SUM(B7:B67)</f>
        <v>59332</v>
      </c>
      <c r="C68" s="30">
        <f>SUM(C7:C67)</f>
        <v>10963</v>
      </c>
      <c r="D68" s="31">
        <f>C68/B68</f>
        <v>0.18477381514191329</v>
      </c>
      <c r="E68" s="30">
        <f>SUM(E7:E67)</f>
        <v>8663</v>
      </c>
    </row>
    <row r="69" spans="1:5" s="29" customFormat="1" ht="34.5" customHeight="1">
      <c r="A69" s="32" t="s">
        <v>17</v>
      </c>
      <c r="B69" s="30">
        <f>SUM(, B68)</f>
        <v>59332</v>
      </c>
      <c r="C69" s="30">
        <f>SUM(, C68)</f>
        <v>10963</v>
      </c>
      <c r="D69" s="31">
        <f>C69/B69</f>
        <v>0.18477381514191329</v>
      </c>
      <c r="E69" s="30">
        <f>SUM(, E68)</f>
        <v>8663</v>
      </c>
    </row>
    <row r="70" spans="1:5" s="20" customFormat="1">
      <c r="A70" s="24" t="s">
        <v>18</v>
      </c>
      <c r="B70" s="24">
        <f>SUM(, B69)</f>
        <v>59332</v>
      </c>
      <c r="C70" s="24">
        <f>SUM(, C69)</f>
        <v>10963</v>
      </c>
      <c r="D70" s="33">
        <f>C70/B70</f>
        <v>0.18477381514191329</v>
      </c>
      <c r="E70" s="24">
        <f>SUM(, E69)</f>
        <v>8663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68" max="16383" man="1"/>
    <brk id="69" max="16383" man="1"/>
    <brk id="70" max="16383" man="1"/>
  </row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A6BFF-B6D3-4025-A08D-44A7BF56A1AB}">
  <sheetPr codeName="Sheet9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600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D9DAF-9A47-4B30-A032-19C6CD3D5D1A}">
  <sheetPr>
    <tabColor rgb="FF0000FF"/>
  </sheetPr>
  <dimension ref="A1:Q7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602</v>
      </c>
      <c r="F4" s="15"/>
      <c r="G4" s="15"/>
      <c r="H4" s="15"/>
      <c r="I4" s="15"/>
      <c r="J4" s="15"/>
      <c r="K4" s="15"/>
      <c r="L4" s="15"/>
      <c r="M4" s="15"/>
      <c r="N4" s="15"/>
      <c r="O4" s="15"/>
      <c r="P4" s="15"/>
      <c r="Q4" s="15"/>
    </row>
    <row r="5" spans="1:17" ht="25.5" customHeight="1">
      <c r="E5" s="27" t="s">
        <v>602</v>
      </c>
      <c r="F5" s="27"/>
      <c r="G5" s="27"/>
      <c r="H5" s="27"/>
      <c r="I5" s="27"/>
      <c r="J5" s="27"/>
      <c r="K5" s="27"/>
      <c r="L5" s="27"/>
      <c r="M5" s="27"/>
      <c r="N5" s="27"/>
      <c r="O5" s="27"/>
      <c r="P5" s="27"/>
      <c r="Q5" s="27"/>
    </row>
    <row r="6" spans="1:17" s="18" customFormat="1" ht="150" customHeight="1">
      <c r="B6" s="19" t="s">
        <v>6</v>
      </c>
      <c r="C6" s="19" t="s">
        <v>7</v>
      </c>
      <c r="D6" s="19" t="s">
        <v>8</v>
      </c>
      <c r="E6" s="28" t="s">
        <v>603</v>
      </c>
    </row>
    <row r="7" spans="1:17">
      <c r="A7" s="21" t="s">
        <v>25</v>
      </c>
      <c r="B7" s="22">
        <v>871</v>
      </c>
      <c r="C7" s="22">
        <v>136</v>
      </c>
      <c r="D7" s="23">
        <v>0.15609999999999999</v>
      </c>
      <c r="E7" s="22">
        <v>107</v>
      </c>
    </row>
    <row r="8" spans="1:17" s="20" customFormat="1">
      <c r="A8" s="24" t="s">
        <v>26</v>
      </c>
      <c r="B8" s="25">
        <v>1234</v>
      </c>
      <c r="C8" s="25">
        <v>203</v>
      </c>
      <c r="D8" s="26">
        <v>0.16450000000000001</v>
      </c>
      <c r="E8" s="25">
        <v>149</v>
      </c>
    </row>
    <row r="9" spans="1:17" s="20" customFormat="1">
      <c r="A9" s="24" t="s">
        <v>27</v>
      </c>
      <c r="B9" s="25">
        <v>761</v>
      </c>
      <c r="C9" s="25">
        <v>153</v>
      </c>
      <c r="D9" s="26">
        <v>0.2011</v>
      </c>
      <c r="E9" s="25">
        <v>111</v>
      </c>
    </row>
    <row r="10" spans="1:17" s="20" customFormat="1">
      <c r="A10" s="24" t="s">
        <v>28</v>
      </c>
      <c r="B10" s="25">
        <v>651</v>
      </c>
      <c r="C10" s="25">
        <v>373</v>
      </c>
      <c r="D10" s="26">
        <v>0.57299999999999995</v>
      </c>
      <c r="E10" s="25">
        <v>246</v>
      </c>
    </row>
    <row r="11" spans="1:17" s="20" customFormat="1">
      <c r="A11" s="24" t="s">
        <v>29</v>
      </c>
      <c r="B11" s="25">
        <v>1437</v>
      </c>
      <c r="C11" s="25">
        <v>375</v>
      </c>
      <c r="D11" s="26">
        <v>0.26100000000000001</v>
      </c>
      <c r="E11" s="25">
        <v>303</v>
      </c>
    </row>
    <row r="12" spans="1:17" s="20" customFormat="1">
      <c r="A12" s="24" t="s">
        <v>30</v>
      </c>
      <c r="B12" s="25">
        <v>1167</v>
      </c>
      <c r="C12" s="25">
        <v>103</v>
      </c>
      <c r="D12" s="26">
        <v>8.8300000000000003E-2</v>
      </c>
      <c r="E12" s="25">
        <v>90</v>
      </c>
    </row>
    <row r="13" spans="1:17" s="20" customFormat="1">
      <c r="A13" s="24" t="s">
        <v>31</v>
      </c>
      <c r="B13" s="25">
        <v>932</v>
      </c>
      <c r="C13" s="25">
        <v>114</v>
      </c>
      <c r="D13" s="26">
        <v>0.12230000000000001</v>
      </c>
      <c r="E13" s="25">
        <v>100</v>
      </c>
    </row>
    <row r="14" spans="1:17" s="20" customFormat="1">
      <c r="A14" s="24" t="s">
        <v>265</v>
      </c>
      <c r="B14" s="25">
        <v>593</v>
      </c>
      <c r="C14" s="25">
        <v>86</v>
      </c>
      <c r="D14" s="26">
        <v>0.14499999999999999</v>
      </c>
      <c r="E14" s="25">
        <v>81</v>
      </c>
    </row>
    <row r="15" spans="1:17" s="20" customFormat="1">
      <c r="A15" s="24" t="s">
        <v>266</v>
      </c>
      <c r="B15" s="25">
        <v>1076</v>
      </c>
      <c r="C15" s="25">
        <v>197</v>
      </c>
      <c r="D15" s="26">
        <v>0.18310000000000001</v>
      </c>
      <c r="E15" s="25">
        <v>146</v>
      </c>
    </row>
    <row r="16" spans="1:17" s="20" customFormat="1">
      <c r="A16" s="24" t="s">
        <v>267</v>
      </c>
      <c r="B16" s="25">
        <v>801</v>
      </c>
      <c r="C16" s="25">
        <v>96</v>
      </c>
      <c r="D16" s="26">
        <v>0.11990000000000001</v>
      </c>
      <c r="E16" s="25">
        <v>88</v>
      </c>
    </row>
    <row r="17" spans="1:5" s="20" customFormat="1">
      <c r="A17" s="24" t="s">
        <v>268</v>
      </c>
      <c r="B17" s="25">
        <v>740</v>
      </c>
      <c r="C17" s="25">
        <v>101</v>
      </c>
      <c r="D17" s="26">
        <v>0.13650000000000001</v>
      </c>
      <c r="E17" s="25">
        <v>82</v>
      </c>
    </row>
    <row r="18" spans="1:5" s="20" customFormat="1">
      <c r="A18" s="24" t="s">
        <v>9</v>
      </c>
      <c r="B18" s="25">
        <v>1389</v>
      </c>
      <c r="C18" s="25">
        <v>224</v>
      </c>
      <c r="D18" s="26">
        <v>0.1613</v>
      </c>
      <c r="E18" s="25">
        <v>181</v>
      </c>
    </row>
    <row r="19" spans="1:5" s="20" customFormat="1">
      <c r="A19" s="24" t="s">
        <v>269</v>
      </c>
      <c r="B19" s="25">
        <v>1408</v>
      </c>
      <c r="C19" s="25">
        <v>195</v>
      </c>
      <c r="D19" s="26">
        <v>0.13850000000000001</v>
      </c>
      <c r="E19" s="25">
        <v>160</v>
      </c>
    </row>
    <row r="20" spans="1:5" s="20" customFormat="1">
      <c r="A20" s="24" t="s">
        <v>270</v>
      </c>
      <c r="B20" s="25">
        <v>1331</v>
      </c>
      <c r="C20" s="25">
        <v>109</v>
      </c>
      <c r="D20" s="26">
        <v>8.1900000000000001E-2</v>
      </c>
      <c r="E20" s="25">
        <v>87</v>
      </c>
    </row>
    <row r="21" spans="1:5" s="20" customFormat="1">
      <c r="A21" s="24" t="s">
        <v>271</v>
      </c>
      <c r="B21" s="25">
        <v>1090</v>
      </c>
      <c r="C21" s="25">
        <v>144</v>
      </c>
      <c r="D21" s="26">
        <v>0.1321</v>
      </c>
      <c r="E21" s="25">
        <v>121</v>
      </c>
    </row>
    <row r="22" spans="1:5" s="20" customFormat="1">
      <c r="A22" s="24" t="s">
        <v>272</v>
      </c>
      <c r="B22" s="25">
        <v>1544</v>
      </c>
      <c r="C22" s="25">
        <v>225</v>
      </c>
      <c r="D22" s="26">
        <v>0.1457</v>
      </c>
      <c r="E22" s="25">
        <v>174</v>
      </c>
    </row>
    <row r="23" spans="1:5" s="20" customFormat="1">
      <c r="A23" s="24" t="s">
        <v>273</v>
      </c>
      <c r="B23" s="25">
        <v>857</v>
      </c>
      <c r="C23" s="25">
        <v>91</v>
      </c>
      <c r="D23" s="26">
        <v>0.1062</v>
      </c>
      <c r="E23" s="25">
        <v>76</v>
      </c>
    </row>
    <row r="24" spans="1:5" s="20" customFormat="1">
      <c r="A24" s="24" t="s">
        <v>274</v>
      </c>
      <c r="B24" s="25">
        <v>788</v>
      </c>
      <c r="C24" s="25">
        <v>92</v>
      </c>
      <c r="D24" s="26">
        <v>0.1168</v>
      </c>
      <c r="E24" s="25">
        <v>74</v>
      </c>
    </row>
    <row r="25" spans="1:5" s="20" customFormat="1">
      <c r="A25" s="24" t="s">
        <v>275</v>
      </c>
      <c r="B25" s="25">
        <v>1424</v>
      </c>
      <c r="C25" s="25">
        <v>161</v>
      </c>
      <c r="D25" s="26">
        <v>0.11310000000000001</v>
      </c>
      <c r="E25" s="25">
        <v>123</v>
      </c>
    </row>
    <row r="26" spans="1:5" s="20" customFormat="1">
      <c r="A26" s="24" t="s">
        <v>486</v>
      </c>
      <c r="B26" s="25">
        <v>827</v>
      </c>
      <c r="C26" s="25">
        <v>59</v>
      </c>
      <c r="D26" s="26">
        <v>7.1300000000000002E-2</v>
      </c>
      <c r="E26" s="25">
        <v>40</v>
      </c>
    </row>
    <row r="27" spans="1:5" s="20" customFormat="1">
      <c r="A27" s="24" t="s">
        <v>276</v>
      </c>
      <c r="B27" s="25">
        <v>887</v>
      </c>
      <c r="C27" s="25">
        <v>173</v>
      </c>
      <c r="D27" s="26">
        <v>0.19500000000000001</v>
      </c>
      <c r="E27" s="25">
        <v>141</v>
      </c>
    </row>
    <row r="28" spans="1:5" s="20" customFormat="1">
      <c r="A28" s="24" t="s">
        <v>277</v>
      </c>
      <c r="B28" s="25">
        <v>406</v>
      </c>
      <c r="C28" s="25">
        <v>43</v>
      </c>
      <c r="D28" s="26">
        <v>0.10589999999999999</v>
      </c>
      <c r="E28" s="25">
        <v>34</v>
      </c>
    </row>
    <row r="29" spans="1:5" s="20" customFormat="1">
      <c r="A29" s="24" t="s">
        <v>278</v>
      </c>
      <c r="B29" s="25">
        <v>712</v>
      </c>
      <c r="C29" s="25">
        <v>86</v>
      </c>
      <c r="D29" s="26">
        <v>0.1208</v>
      </c>
      <c r="E29" s="25">
        <v>75</v>
      </c>
    </row>
    <row r="30" spans="1:5" s="20" customFormat="1">
      <c r="A30" s="24" t="s">
        <v>279</v>
      </c>
      <c r="B30" s="25">
        <v>930</v>
      </c>
      <c r="C30" s="25">
        <v>171</v>
      </c>
      <c r="D30" s="26">
        <v>0.18390000000000001</v>
      </c>
      <c r="E30" s="25">
        <v>138</v>
      </c>
    </row>
    <row r="31" spans="1:5" s="20" customFormat="1">
      <c r="A31" s="24" t="s">
        <v>280</v>
      </c>
      <c r="B31" s="25">
        <v>883</v>
      </c>
      <c r="C31" s="25">
        <v>138</v>
      </c>
      <c r="D31" s="26">
        <v>0.15629999999999999</v>
      </c>
      <c r="E31" s="25">
        <v>97</v>
      </c>
    </row>
    <row r="32" spans="1:5" s="20" customFormat="1">
      <c r="A32" s="24" t="s">
        <v>281</v>
      </c>
      <c r="B32" s="25">
        <v>898</v>
      </c>
      <c r="C32" s="25">
        <v>141</v>
      </c>
      <c r="D32" s="26">
        <v>0.157</v>
      </c>
      <c r="E32" s="25">
        <v>117</v>
      </c>
    </row>
    <row r="33" spans="1:5" s="20" customFormat="1">
      <c r="A33" s="24" t="s">
        <v>32</v>
      </c>
      <c r="B33" s="25">
        <v>1273</v>
      </c>
      <c r="C33" s="25">
        <v>240</v>
      </c>
      <c r="D33" s="26">
        <v>0.1885</v>
      </c>
      <c r="E33" s="25">
        <v>188</v>
      </c>
    </row>
    <row r="34" spans="1:5" s="20" customFormat="1">
      <c r="A34" s="24" t="s">
        <v>282</v>
      </c>
      <c r="B34" s="25">
        <v>517</v>
      </c>
      <c r="C34" s="25">
        <v>73</v>
      </c>
      <c r="D34" s="26">
        <v>0.14119999999999999</v>
      </c>
      <c r="E34" s="25">
        <v>50</v>
      </c>
    </row>
    <row r="35" spans="1:5" s="20" customFormat="1">
      <c r="A35" s="24" t="s">
        <v>283</v>
      </c>
      <c r="B35" s="25">
        <v>859</v>
      </c>
      <c r="C35" s="25">
        <v>320</v>
      </c>
      <c r="D35" s="26">
        <v>0.3725</v>
      </c>
      <c r="E35" s="25">
        <v>237</v>
      </c>
    </row>
    <row r="36" spans="1:5" s="20" customFormat="1">
      <c r="A36" s="24" t="s">
        <v>284</v>
      </c>
      <c r="B36" s="25">
        <v>791</v>
      </c>
      <c r="C36" s="25">
        <v>293</v>
      </c>
      <c r="D36" s="26">
        <v>0.37040000000000001</v>
      </c>
      <c r="E36" s="25">
        <v>234</v>
      </c>
    </row>
    <row r="37" spans="1:5" s="20" customFormat="1">
      <c r="A37" s="24" t="s">
        <v>285</v>
      </c>
      <c r="B37" s="25">
        <v>946</v>
      </c>
      <c r="C37" s="25">
        <v>337</v>
      </c>
      <c r="D37" s="26">
        <v>0.35620000000000002</v>
      </c>
      <c r="E37" s="25">
        <v>237</v>
      </c>
    </row>
    <row r="38" spans="1:5" s="20" customFormat="1">
      <c r="A38" s="24" t="s">
        <v>286</v>
      </c>
      <c r="B38" s="25">
        <v>902</v>
      </c>
      <c r="C38" s="25">
        <v>289</v>
      </c>
      <c r="D38" s="26">
        <v>0.32040000000000002</v>
      </c>
      <c r="E38" s="25">
        <v>226</v>
      </c>
    </row>
    <row r="39" spans="1:5" s="20" customFormat="1">
      <c r="A39" s="24" t="s">
        <v>287</v>
      </c>
      <c r="B39" s="25">
        <v>1269</v>
      </c>
      <c r="C39" s="25">
        <v>326</v>
      </c>
      <c r="D39" s="26">
        <v>0.25690000000000002</v>
      </c>
      <c r="E39" s="25">
        <v>251</v>
      </c>
    </row>
    <row r="40" spans="1:5" s="20" customFormat="1">
      <c r="A40" s="24" t="s">
        <v>288</v>
      </c>
      <c r="B40" s="25">
        <v>728</v>
      </c>
      <c r="C40" s="25">
        <v>315</v>
      </c>
      <c r="D40" s="26">
        <v>0.43269999999999997</v>
      </c>
      <c r="E40" s="25">
        <v>214</v>
      </c>
    </row>
    <row r="41" spans="1:5" s="20" customFormat="1">
      <c r="A41" s="24" t="s">
        <v>289</v>
      </c>
      <c r="B41" s="25">
        <v>1019</v>
      </c>
      <c r="C41" s="25">
        <v>371</v>
      </c>
      <c r="D41" s="26">
        <v>0.36409999999999998</v>
      </c>
      <c r="E41" s="25">
        <v>265</v>
      </c>
    </row>
    <row r="42" spans="1:5" s="20" customFormat="1">
      <c r="A42" s="24" t="s">
        <v>290</v>
      </c>
      <c r="B42" s="25">
        <v>574</v>
      </c>
      <c r="C42" s="25">
        <v>135</v>
      </c>
      <c r="D42" s="26">
        <v>0.23519999999999999</v>
      </c>
      <c r="E42" s="25">
        <v>108</v>
      </c>
    </row>
    <row r="43" spans="1:5" s="20" customFormat="1">
      <c r="A43" s="24" t="s">
        <v>291</v>
      </c>
      <c r="B43" s="25">
        <v>685</v>
      </c>
      <c r="C43" s="25">
        <v>90</v>
      </c>
      <c r="D43" s="26">
        <v>0.13139999999999999</v>
      </c>
      <c r="E43" s="25">
        <v>65</v>
      </c>
    </row>
    <row r="44" spans="1:5" s="20" customFormat="1">
      <c r="A44" s="24" t="s">
        <v>292</v>
      </c>
      <c r="B44" s="25">
        <v>1570</v>
      </c>
      <c r="C44" s="25">
        <v>423</v>
      </c>
      <c r="D44" s="26">
        <v>0.26939999999999997</v>
      </c>
      <c r="E44" s="25">
        <v>325</v>
      </c>
    </row>
    <row r="45" spans="1:5" s="20" customFormat="1">
      <c r="A45" s="24" t="s">
        <v>293</v>
      </c>
      <c r="B45" s="25">
        <v>1026</v>
      </c>
      <c r="C45" s="25">
        <v>270</v>
      </c>
      <c r="D45" s="26">
        <v>0.26319999999999999</v>
      </c>
      <c r="E45" s="25">
        <v>212</v>
      </c>
    </row>
    <row r="46" spans="1:5" s="20" customFormat="1">
      <c r="A46" s="24" t="s">
        <v>294</v>
      </c>
      <c r="B46" s="25">
        <v>879</v>
      </c>
      <c r="C46" s="25">
        <v>187</v>
      </c>
      <c r="D46" s="26">
        <v>0.2127</v>
      </c>
      <c r="E46" s="25">
        <v>156</v>
      </c>
    </row>
    <row r="47" spans="1:5" s="20" customFormat="1">
      <c r="A47" s="24" t="s">
        <v>496</v>
      </c>
      <c r="B47" s="25">
        <v>1454</v>
      </c>
      <c r="C47" s="25">
        <v>176</v>
      </c>
      <c r="D47" s="26">
        <v>0.121</v>
      </c>
      <c r="E47" s="25">
        <v>128</v>
      </c>
    </row>
    <row r="48" spans="1:5" s="20" customFormat="1">
      <c r="A48" s="24" t="s">
        <v>497</v>
      </c>
      <c r="B48" s="25">
        <v>814</v>
      </c>
      <c r="C48" s="25">
        <v>171</v>
      </c>
      <c r="D48" s="26">
        <v>0.21010000000000001</v>
      </c>
      <c r="E48" s="25">
        <v>127</v>
      </c>
    </row>
    <row r="49" spans="1:5" s="20" customFormat="1">
      <c r="A49" s="24" t="s">
        <v>498</v>
      </c>
      <c r="B49" s="25">
        <v>953</v>
      </c>
      <c r="C49" s="25">
        <v>205</v>
      </c>
      <c r="D49" s="26">
        <v>0.21510000000000001</v>
      </c>
      <c r="E49" s="25">
        <v>136</v>
      </c>
    </row>
    <row r="50" spans="1:5" s="20" customFormat="1">
      <c r="A50" s="24" t="s">
        <v>33</v>
      </c>
      <c r="B50" s="25">
        <v>1601</v>
      </c>
      <c r="C50" s="25">
        <v>177</v>
      </c>
      <c r="D50" s="26">
        <v>0.1106</v>
      </c>
      <c r="E50" s="25">
        <v>133</v>
      </c>
    </row>
    <row r="51" spans="1:5" s="20" customFormat="1">
      <c r="A51" s="24" t="s">
        <v>34</v>
      </c>
      <c r="B51" s="25">
        <v>1231</v>
      </c>
      <c r="C51" s="25">
        <v>243</v>
      </c>
      <c r="D51" s="26">
        <v>0.19739999999999999</v>
      </c>
      <c r="E51" s="25">
        <v>181</v>
      </c>
    </row>
    <row r="52" spans="1:5" s="20" customFormat="1">
      <c r="A52" s="24" t="s">
        <v>35</v>
      </c>
      <c r="B52" s="25">
        <v>1138</v>
      </c>
      <c r="C52" s="25">
        <v>207</v>
      </c>
      <c r="D52" s="26">
        <v>0.18190000000000001</v>
      </c>
      <c r="E52" s="25">
        <v>157</v>
      </c>
    </row>
    <row r="53" spans="1:5" s="20" customFormat="1">
      <c r="A53" s="24" t="s">
        <v>36</v>
      </c>
      <c r="B53" s="25">
        <v>800</v>
      </c>
      <c r="C53" s="25">
        <v>58</v>
      </c>
      <c r="D53" s="26">
        <v>7.2499999999999995E-2</v>
      </c>
      <c r="E53" s="25">
        <v>50</v>
      </c>
    </row>
    <row r="54" spans="1:5" s="20" customFormat="1">
      <c r="A54" s="24" t="s">
        <v>37</v>
      </c>
      <c r="B54" s="25">
        <v>1180</v>
      </c>
      <c r="C54" s="25">
        <v>157</v>
      </c>
      <c r="D54" s="26">
        <v>0.1331</v>
      </c>
      <c r="E54" s="25">
        <v>134</v>
      </c>
    </row>
    <row r="55" spans="1:5" s="20" customFormat="1">
      <c r="A55" s="24" t="s">
        <v>295</v>
      </c>
      <c r="B55" s="25">
        <v>497</v>
      </c>
      <c r="C55" s="25">
        <v>77</v>
      </c>
      <c r="D55" s="26">
        <v>0.15490000000000001</v>
      </c>
      <c r="E55" s="25">
        <v>67</v>
      </c>
    </row>
    <row r="56" spans="1:5" s="20" customFormat="1">
      <c r="A56" s="24" t="s">
        <v>38</v>
      </c>
      <c r="B56" s="25">
        <v>1377</v>
      </c>
      <c r="C56" s="25">
        <v>273</v>
      </c>
      <c r="D56" s="26">
        <v>0.1983</v>
      </c>
      <c r="E56" s="25">
        <v>208</v>
      </c>
    </row>
    <row r="57" spans="1:5" s="20" customFormat="1">
      <c r="A57" s="24" t="s">
        <v>39</v>
      </c>
      <c r="B57" s="25">
        <v>415</v>
      </c>
      <c r="C57" s="25">
        <v>75</v>
      </c>
      <c r="D57" s="26">
        <v>0.1807</v>
      </c>
      <c r="E57" s="25">
        <v>58</v>
      </c>
    </row>
    <row r="58" spans="1:5" s="20" customFormat="1">
      <c r="A58" s="24" t="s">
        <v>40</v>
      </c>
      <c r="B58" s="25">
        <v>1010</v>
      </c>
      <c r="C58" s="25">
        <v>242</v>
      </c>
      <c r="D58" s="26">
        <v>0.23960000000000001</v>
      </c>
      <c r="E58" s="25">
        <v>188</v>
      </c>
    </row>
    <row r="59" spans="1:5" s="20" customFormat="1">
      <c r="A59" s="24" t="s">
        <v>41</v>
      </c>
      <c r="B59" s="25">
        <v>902</v>
      </c>
      <c r="C59" s="25">
        <v>110</v>
      </c>
      <c r="D59" s="26">
        <v>0.122</v>
      </c>
      <c r="E59" s="25">
        <v>101</v>
      </c>
    </row>
    <row r="60" spans="1:5" s="20" customFormat="1">
      <c r="A60" s="24" t="s">
        <v>42</v>
      </c>
      <c r="B60" s="25">
        <v>727</v>
      </c>
      <c r="C60" s="25">
        <v>100</v>
      </c>
      <c r="D60" s="26">
        <v>0.1376</v>
      </c>
      <c r="E60" s="25">
        <v>80</v>
      </c>
    </row>
    <row r="61" spans="1:5" s="20" customFormat="1">
      <c r="A61" s="24" t="s">
        <v>43</v>
      </c>
      <c r="B61" s="25">
        <v>1151</v>
      </c>
      <c r="C61" s="25">
        <v>171</v>
      </c>
      <c r="D61" s="26">
        <v>0.14860000000000001</v>
      </c>
      <c r="E61" s="25">
        <v>134</v>
      </c>
    </row>
    <row r="62" spans="1:5" s="20" customFormat="1">
      <c r="A62" s="24" t="s">
        <v>44</v>
      </c>
      <c r="B62" s="25">
        <v>924</v>
      </c>
      <c r="C62" s="25">
        <v>182</v>
      </c>
      <c r="D62" s="26">
        <v>0.19700000000000001</v>
      </c>
      <c r="E62" s="25">
        <v>143</v>
      </c>
    </row>
    <row r="63" spans="1:5" s="20" customFormat="1">
      <c r="A63" s="24" t="s">
        <v>296</v>
      </c>
      <c r="B63" s="25">
        <v>1077</v>
      </c>
      <c r="C63" s="25">
        <v>165</v>
      </c>
      <c r="D63" s="26">
        <v>0.1532</v>
      </c>
      <c r="E63" s="25">
        <v>135</v>
      </c>
    </row>
    <row r="64" spans="1:5" s="20" customFormat="1">
      <c r="A64" s="24" t="s">
        <v>297</v>
      </c>
      <c r="B64" s="25">
        <v>1047</v>
      </c>
      <c r="C64" s="25">
        <v>164</v>
      </c>
      <c r="D64" s="26">
        <v>0.15659999999999999</v>
      </c>
      <c r="E64" s="25">
        <v>145</v>
      </c>
    </row>
    <row r="65" spans="1:5" s="20" customFormat="1">
      <c r="A65" s="24" t="s">
        <v>298</v>
      </c>
      <c r="B65" s="25">
        <v>824</v>
      </c>
      <c r="C65" s="25">
        <v>114</v>
      </c>
      <c r="D65" s="26">
        <v>0.13830000000000001</v>
      </c>
      <c r="E65" s="25">
        <v>78</v>
      </c>
    </row>
    <row r="66" spans="1:5" s="20" customFormat="1">
      <c r="A66" s="24" t="s">
        <v>299</v>
      </c>
      <c r="B66" s="25">
        <v>779</v>
      </c>
      <c r="C66" s="25">
        <v>119</v>
      </c>
      <c r="D66" s="26">
        <v>0.15279999999999999</v>
      </c>
      <c r="E66" s="25">
        <v>103</v>
      </c>
    </row>
    <row r="67" spans="1:5" s="20" customFormat="1">
      <c r="A67" s="24" t="s">
        <v>45</v>
      </c>
      <c r="B67" s="25">
        <v>756</v>
      </c>
      <c r="C67" s="25">
        <v>119</v>
      </c>
      <c r="D67" s="26">
        <v>0.15740000000000001</v>
      </c>
      <c r="E67" s="25">
        <v>96</v>
      </c>
    </row>
    <row r="68" spans="1:5" s="29" customFormat="1" ht="34.5" customHeight="1">
      <c r="A68" s="32" t="s">
        <v>15</v>
      </c>
      <c r="B68" s="30">
        <f>SUM(B7:B67)</f>
        <v>59332</v>
      </c>
      <c r="C68" s="30">
        <f>SUM(C7:C67)</f>
        <v>10963</v>
      </c>
      <c r="D68" s="31">
        <f>C68/B68</f>
        <v>0.18477381514191329</v>
      </c>
      <c r="E68" s="30">
        <f>SUM(E7:E67)</f>
        <v>8491</v>
      </c>
    </row>
    <row r="69" spans="1:5" s="29" customFormat="1" ht="34.5" customHeight="1">
      <c r="A69" s="32" t="s">
        <v>17</v>
      </c>
      <c r="B69" s="30">
        <f>SUM(, B68)</f>
        <v>59332</v>
      </c>
      <c r="C69" s="30">
        <f>SUM(, C68)</f>
        <v>10963</v>
      </c>
      <c r="D69" s="31">
        <f>C69/B69</f>
        <v>0.18477381514191329</v>
      </c>
      <c r="E69" s="30">
        <f>SUM(, E68)</f>
        <v>8491</v>
      </c>
    </row>
    <row r="70" spans="1:5" s="20" customFormat="1">
      <c r="A70" s="24" t="s">
        <v>18</v>
      </c>
      <c r="B70" s="24">
        <f>SUM(, B69)</f>
        <v>59332</v>
      </c>
      <c r="C70" s="24">
        <f>SUM(, C69)</f>
        <v>10963</v>
      </c>
      <c r="D70" s="33">
        <f>C70/B70</f>
        <v>0.18477381514191329</v>
      </c>
      <c r="E70" s="24">
        <f>SUM(, E69)</f>
        <v>8491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68" max="16383" man="1"/>
    <brk id="69" max="16383" man="1"/>
    <brk id="70" max="16383"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D42F0-40A5-41CF-AA3B-9078E94D79F4}">
  <sheetPr codeName="Sheet9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602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81D5C-EA7B-4311-91A3-922FFA8309E1}">
  <sheetPr>
    <tabColor rgb="FFFF0000"/>
  </sheetPr>
  <dimension ref="A1:Q7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604</v>
      </c>
      <c r="F4" s="15"/>
      <c r="G4" s="15"/>
      <c r="H4" s="15"/>
      <c r="I4" s="15"/>
      <c r="J4" s="15"/>
      <c r="K4" s="15"/>
      <c r="L4" s="15"/>
      <c r="M4" s="15"/>
      <c r="N4" s="15"/>
      <c r="O4" s="15"/>
      <c r="P4" s="15"/>
      <c r="Q4" s="15"/>
    </row>
    <row r="5" spans="1:17" ht="25.5" customHeight="1">
      <c r="E5" s="27" t="s">
        <v>604</v>
      </c>
      <c r="F5" s="27"/>
      <c r="G5" s="27"/>
      <c r="H5" s="27"/>
      <c r="I5" s="27"/>
      <c r="J5" s="27"/>
      <c r="K5" s="27"/>
      <c r="L5" s="27"/>
      <c r="M5" s="27"/>
      <c r="N5" s="27"/>
      <c r="O5" s="27"/>
      <c r="P5" s="27"/>
      <c r="Q5" s="27"/>
    </row>
    <row r="6" spans="1:17" s="18" customFormat="1" ht="150" customHeight="1">
      <c r="B6" s="19" t="s">
        <v>6</v>
      </c>
      <c r="C6" s="19" t="s">
        <v>7</v>
      </c>
      <c r="D6" s="19" t="s">
        <v>8</v>
      </c>
      <c r="E6" s="28" t="s">
        <v>605</v>
      </c>
    </row>
    <row r="7" spans="1:17">
      <c r="A7" s="21" t="s">
        <v>25</v>
      </c>
      <c r="B7" s="22">
        <v>871</v>
      </c>
      <c r="C7" s="22">
        <v>136</v>
      </c>
      <c r="D7" s="23">
        <v>0.15609999999999999</v>
      </c>
      <c r="E7" s="22">
        <v>81</v>
      </c>
    </row>
    <row r="8" spans="1:17" s="20" customFormat="1">
      <c r="A8" s="24" t="s">
        <v>26</v>
      </c>
      <c r="B8" s="25">
        <v>1234</v>
      </c>
      <c r="C8" s="25">
        <v>203</v>
      </c>
      <c r="D8" s="26">
        <v>0.16450000000000001</v>
      </c>
      <c r="E8" s="25">
        <v>133</v>
      </c>
    </row>
    <row r="9" spans="1:17" s="20" customFormat="1">
      <c r="A9" s="24" t="s">
        <v>27</v>
      </c>
      <c r="B9" s="25">
        <v>761</v>
      </c>
      <c r="C9" s="25">
        <v>153</v>
      </c>
      <c r="D9" s="26">
        <v>0.2011</v>
      </c>
      <c r="E9" s="25">
        <v>100</v>
      </c>
    </row>
    <row r="10" spans="1:17" s="20" customFormat="1">
      <c r="A10" s="24" t="s">
        <v>28</v>
      </c>
      <c r="B10" s="25">
        <v>651</v>
      </c>
      <c r="C10" s="25">
        <v>373</v>
      </c>
      <c r="D10" s="26">
        <v>0.57299999999999995</v>
      </c>
      <c r="E10" s="25">
        <v>247</v>
      </c>
    </row>
    <row r="11" spans="1:17" s="20" customFormat="1">
      <c r="A11" s="24" t="s">
        <v>29</v>
      </c>
      <c r="B11" s="25">
        <v>1437</v>
      </c>
      <c r="C11" s="25">
        <v>375</v>
      </c>
      <c r="D11" s="26">
        <v>0.26100000000000001</v>
      </c>
      <c r="E11" s="25">
        <v>233</v>
      </c>
    </row>
    <row r="12" spans="1:17" s="20" customFormat="1">
      <c r="A12" s="24" t="s">
        <v>30</v>
      </c>
      <c r="B12" s="25">
        <v>1167</v>
      </c>
      <c r="C12" s="25">
        <v>103</v>
      </c>
      <c r="D12" s="26">
        <v>8.8300000000000003E-2</v>
      </c>
      <c r="E12" s="25">
        <v>80</v>
      </c>
    </row>
    <row r="13" spans="1:17" s="20" customFormat="1">
      <c r="A13" s="24" t="s">
        <v>31</v>
      </c>
      <c r="B13" s="25">
        <v>932</v>
      </c>
      <c r="C13" s="25">
        <v>114</v>
      </c>
      <c r="D13" s="26">
        <v>0.12230000000000001</v>
      </c>
      <c r="E13" s="25">
        <v>68</v>
      </c>
    </row>
    <row r="14" spans="1:17" s="20" customFormat="1">
      <c r="A14" s="24" t="s">
        <v>265</v>
      </c>
      <c r="B14" s="25">
        <v>593</v>
      </c>
      <c r="C14" s="25">
        <v>86</v>
      </c>
      <c r="D14" s="26">
        <v>0.14499999999999999</v>
      </c>
      <c r="E14" s="25">
        <v>47</v>
      </c>
    </row>
    <row r="15" spans="1:17" s="20" customFormat="1">
      <c r="A15" s="24" t="s">
        <v>266</v>
      </c>
      <c r="B15" s="25">
        <v>1076</v>
      </c>
      <c r="C15" s="25">
        <v>197</v>
      </c>
      <c r="D15" s="26">
        <v>0.18310000000000001</v>
      </c>
      <c r="E15" s="25">
        <v>127</v>
      </c>
    </row>
    <row r="16" spans="1:17" s="20" customFormat="1">
      <c r="A16" s="24" t="s">
        <v>267</v>
      </c>
      <c r="B16" s="25">
        <v>801</v>
      </c>
      <c r="C16" s="25">
        <v>96</v>
      </c>
      <c r="D16" s="26">
        <v>0.11990000000000001</v>
      </c>
      <c r="E16" s="25">
        <v>56</v>
      </c>
    </row>
    <row r="17" spans="1:5" s="20" customFormat="1">
      <c r="A17" s="24" t="s">
        <v>268</v>
      </c>
      <c r="B17" s="25">
        <v>740</v>
      </c>
      <c r="C17" s="25">
        <v>101</v>
      </c>
      <c r="D17" s="26">
        <v>0.13650000000000001</v>
      </c>
      <c r="E17" s="25">
        <v>54</v>
      </c>
    </row>
    <row r="18" spans="1:5" s="20" customFormat="1">
      <c r="A18" s="24" t="s">
        <v>9</v>
      </c>
      <c r="B18" s="25">
        <v>1389</v>
      </c>
      <c r="C18" s="25">
        <v>224</v>
      </c>
      <c r="D18" s="26">
        <v>0.1613</v>
      </c>
      <c r="E18" s="25">
        <v>147</v>
      </c>
    </row>
    <row r="19" spans="1:5" s="20" customFormat="1">
      <c r="A19" s="24" t="s">
        <v>269</v>
      </c>
      <c r="B19" s="25">
        <v>1408</v>
      </c>
      <c r="C19" s="25">
        <v>195</v>
      </c>
      <c r="D19" s="26">
        <v>0.13850000000000001</v>
      </c>
      <c r="E19" s="25">
        <v>119</v>
      </c>
    </row>
    <row r="20" spans="1:5" s="20" customFormat="1">
      <c r="A20" s="24" t="s">
        <v>270</v>
      </c>
      <c r="B20" s="25">
        <v>1331</v>
      </c>
      <c r="C20" s="25">
        <v>109</v>
      </c>
      <c r="D20" s="26">
        <v>8.1900000000000001E-2</v>
      </c>
      <c r="E20" s="25">
        <v>78</v>
      </c>
    </row>
    <row r="21" spans="1:5" s="20" customFormat="1">
      <c r="A21" s="24" t="s">
        <v>271</v>
      </c>
      <c r="B21" s="25">
        <v>1090</v>
      </c>
      <c r="C21" s="25">
        <v>144</v>
      </c>
      <c r="D21" s="26">
        <v>0.1321</v>
      </c>
      <c r="E21" s="25">
        <v>102</v>
      </c>
    </row>
    <row r="22" spans="1:5" s="20" customFormat="1">
      <c r="A22" s="24" t="s">
        <v>272</v>
      </c>
      <c r="B22" s="25">
        <v>1544</v>
      </c>
      <c r="C22" s="25">
        <v>225</v>
      </c>
      <c r="D22" s="26">
        <v>0.1457</v>
      </c>
      <c r="E22" s="25">
        <v>146</v>
      </c>
    </row>
    <row r="23" spans="1:5" s="20" customFormat="1">
      <c r="A23" s="24" t="s">
        <v>273</v>
      </c>
      <c r="B23" s="25">
        <v>857</v>
      </c>
      <c r="C23" s="25">
        <v>91</v>
      </c>
      <c r="D23" s="26">
        <v>0.1062</v>
      </c>
      <c r="E23" s="25">
        <v>48</v>
      </c>
    </row>
    <row r="24" spans="1:5" s="20" customFormat="1">
      <c r="A24" s="24" t="s">
        <v>274</v>
      </c>
      <c r="B24" s="25">
        <v>788</v>
      </c>
      <c r="C24" s="25">
        <v>92</v>
      </c>
      <c r="D24" s="26">
        <v>0.1168</v>
      </c>
      <c r="E24" s="25">
        <v>65</v>
      </c>
    </row>
    <row r="25" spans="1:5" s="20" customFormat="1">
      <c r="A25" s="24" t="s">
        <v>275</v>
      </c>
      <c r="B25" s="25">
        <v>1424</v>
      </c>
      <c r="C25" s="25">
        <v>161</v>
      </c>
      <c r="D25" s="26">
        <v>0.11310000000000001</v>
      </c>
      <c r="E25" s="25">
        <v>123</v>
      </c>
    </row>
    <row r="26" spans="1:5" s="20" customFormat="1">
      <c r="A26" s="24" t="s">
        <v>486</v>
      </c>
      <c r="B26" s="25">
        <v>827</v>
      </c>
      <c r="C26" s="25">
        <v>59</v>
      </c>
      <c r="D26" s="26">
        <v>7.1300000000000002E-2</v>
      </c>
      <c r="E26" s="25">
        <v>47</v>
      </c>
    </row>
    <row r="27" spans="1:5" s="20" customFormat="1">
      <c r="A27" s="24" t="s">
        <v>276</v>
      </c>
      <c r="B27" s="25">
        <v>887</v>
      </c>
      <c r="C27" s="25">
        <v>173</v>
      </c>
      <c r="D27" s="26">
        <v>0.19500000000000001</v>
      </c>
      <c r="E27" s="25">
        <v>135</v>
      </c>
    </row>
    <row r="28" spans="1:5" s="20" customFormat="1">
      <c r="A28" s="24" t="s">
        <v>277</v>
      </c>
      <c r="B28" s="25">
        <v>406</v>
      </c>
      <c r="C28" s="25">
        <v>43</v>
      </c>
      <c r="D28" s="26">
        <v>0.10589999999999999</v>
      </c>
      <c r="E28" s="25">
        <v>32</v>
      </c>
    </row>
    <row r="29" spans="1:5" s="20" customFormat="1">
      <c r="A29" s="24" t="s">
        <v>278</v>
      </c>
      <c r="B29" s="25">
        <v>712</v>
      </c>
      <c r="C29" s="25">
        <v>86</v>
      </c>
      <c r="D29" s="26">
        <v>0.1208</v>
      </c>
      <c r="E29" s="25">
        <v>58</v>
      </c>
    </row>
    <row r="30" spans="1:5" s="20" customFormat="1">
      <c r="A30" s="24" t="s">
        <v>279</v>
      </c>
      <c r="B30" s="25">
        <v>930</v>
      </c>
      <c r="C30" s="25">
        <v>171</v>
      </c>
      <c r="D30" s="26">
        <v>0.18390000000000001</v>
      </c>
      <c r="E30" s="25">
        <v>121</v>
      </c>
    </row>
    <row r="31" spans="1:5" s="20" customFormat="1">
      <c r="A31" s="24" t="s">
        <v>280</v>
      </c>
      <c r="B31" s="25">
        <v>883</v>
      </c>
      <c r="C31" s="25">
        <v>138</v>
      </c>
      <c r="D31" s="26">
        <v>0.15629999999999999</v>
      </c>
      <c r="E31" s="25">
        <v>94</v>
      </c>
    </row>
    <row r="32" spans="1:5" s="20" customFormat="1">
      <c r="A32" s="24" t="s">
        <v>281</v>
      </c>
      <c r="B32" s="25">
        <v>898</v>
      </c>
      <c r="C32" s="25">
        <v>141</v>
      </c>
      <c r="D32" s="26">
        <v>0.157</v>
      </c>
      <c r="E32" s="25">
        <v>83</v>
      </c>
    </row>
    <row r="33" spans="1:5" s="20" customFormat="1">
      <c r="A33" s="24" t="s">
        <v>32</v>
      </c>
      <c r="B33" s="25">
        <v>1273</v>
      </c>
      <c r="C33" s="25">
        <v>240</v>
      </c>
      <c r="D33" s="26">
        <v>0.1885</v>
      </c>
      <c r="E33" s="25">
        <v>154</v>
      </c>
    </row>
    <row r="34" spans="1:5" s="20" customFormat="1">
      <c r="A34" s="24" t="s">
        <v>282</v>
      </c>
      <c r="B34" s="25">
        <v>517</v>
      </c>
      <c r="C34" s="25">
        <v>73</v>
      </c>
      <c r="D34" s="26">
        <v>0.14119999999999999</v>
      </c>
      <c r="E34" s="25">
        <v>51</v>
      </c>
    </row>
    <row r="35" spans="1:5" s="20" customFormat="1">
      <c r="A35" s="24" t="s">
        <v>283</v>
      </c>
      <c r="B35" s="25">
        <v>859</v>
      </c>
      <c r="C35" s="25">
        <v>320</v>
      </c>
      <c r="D35" s="26">
        <v>0.3725</v>
      </c>
      <c r="E35" s="25">
        <v>218</v>
      </c>
    </row>
    <row r="36" spans="1:5" s="20" customFormat="1">
      <c r="A36" s="24" t="s">
        <v>284</v>
      </c>
      <c r="B36" s="25">
        <v>791</v>
      </c>
      <c r="C36" s="25">
        <v>293</v>
      </c>
      <c r="D36" s="26">
        <v>0.37040000000000001</v>
      </c>
      <c r="E36" s="25">
        <v>193</v>
      </c>
    </row>
    <row r="37" spans="1:5" s="20" customFormat="1">
      <c r="A37" s="24" t="s">
        <v>285</v>
      </c>
      <c r="B37" s="25">
        <v>946</v>
      </c>
      <c r="C37" s="25">
        <v>337</v>
      </c>
      <c r="D37" s="26">
        <v>0.35620000000000002</v>
      </c>
      <c r="E37" s="25">
        <v>205</v>
      </c>
    </row>
    <row r="38" spans="1:5" s="20" customFormat="1">
      <c r="A38" s="24" t="s">
        <v>286</v>
      </c>
      <c r="B38" s="25">
        <v>902</v>
      </c>
      <c r="C38" s="25">
        <v>289</v>
      </c>
      <c r="D38" s="26">
        <v>0.32040000000000002</v>
      </c>
      <c r="E38" s="25">
        <v>187</v>
      </c>
    </row>
    <row r="39" spans="1:5" s="20" customFormat="1">
      <c r="A39" s="24" t="s">
        <v>287</v>
      </c>
      <c r="B39" s="25">
        <v>1269</v>
      </c>
      <c r="C39" s="25">
        <v>326</v>
      </c>
      <c r="D39" s="26">
        <v>0.25690000000000002</v>
      </c>
      <c r="E39" s="25">
        <v>223</v>
      </c>
    </row>
    <row r="40" spans="1:5" s="20" customFormat="1">
      <c r="A40" s="24" t="s">
        <v>288</v>
      </c>
      <c r="B40" s="25">
        <v>728</v>
      </c>
      <c r="C40" s="25">
        <v>315</v>
      </c>
      <c r="D40" s="26">
        <v>0.43269999999999997</v>
      </c>
      <c r="E40" s="25">
        <v>234</v>
      </c>
    </row>
    <row r="41" spans="1:5" s="20" customFormat="1">
      <c r="A41" s="24" t="s">
        <v>289</v>
      </c>
      <c r="B41" s="25">
        <v>1019</v>
      </c>
      <c r="C41" s="25">
        <v>371</v>
      </c>
      <c r="D41" s="26">
        <v>0.36409999999999998</v>
      </c>
      <c r="E41" s="25">
        <v>280</v>
      </c>
    </row>
    <row r="42" spans="1:5" s="20" customFormat="1">
      <c r="A42" s="24" t="s">
        <v>290</v>
      </c>
      <c r="B42" s="25">
        <v>574</v>
      </c>
      <c r="C42" s="25">
        <v>135</v>
      </c>
      <c r="D42" s="26">
        <v>0.23519999999999999</v>
      </c>
      <c r="E42" s="25">
        <v>93</v>
      </c>
    </row>
    <row r="43" spans="1:5" s="20" customFormat="1">
      <c r="A43" s="24" t="s">
        <v>291</v>
      </c>
      <c r="B43" s="25">
        <v>685</v>
      </c>
      <c r="C43" s="25">
        <v>90</v>
      </c>
      <c r="D43" s="26">
        <v>0.13139999999999999</v>
      </c>
      <c r="E43" s="25">
        <v>42</v>
      </c>
    </row>
    <row r="44" spans="1:5" s="20" customFormat="1">
      <c r="A44" s="24" t="s">
        <v>292</v>
      </c>
      <c r="B44" s="25">
        <v>1570</v>
      </c>
      <c r="C44" s="25">
        <v>423</v>
      </c>
      <c r="D44" s="26">
        <v>0.26939999999999997</v>
      </c>
      <c r="E44" s="25">
        <v>271</v>
      </c>
    </row>
    <row r="45" spans="1:5" s="20" customFormat="1">
      <c r="A45" s="24" t="s">
        <v>293</v>
      </c>
      <c r="B45" s="25">
        <v>1026</v>
      </c>
      <c r="C45" s="25">
        <v>270</v>
      </c>
      <c r="D45" s="26">
        <v>0.26319999999999999</v>
      </c>
      <c r="E45" s="25">
        <v>184</v>
      </c>
    </row>
    <row r="46" spans="1:5" s="20" customFormat="1">
      <c r="A46" s="24" t="s">
        <v>294</v>
      </c>
      <c r="B46" s="25">
        <v>879</v>
      </c>
      <c r="C46" s="25">
        <v>187</v>
      </c>
      <c r="D46" s="26">
        <v>0.2127</v>
      </c>
      <c r="E46" s="25">
        <v>107</v>
      </c>
    </row>
    <row r="47" spans="1:5" s="20" customFormat="1">
      <c r="A47" s="24" t="s">
        <v>496</v>
      </c>
      <c r="B47" s="25">
        <v>1454</v>
      </c>
      <c r="C47" s="25">
        <v>176</v>
      </c>
      <c r="D47" s="26">
        <v>0.121</v>
      </c>
      <c r="E47" s="25">
        <v>128</v>
      </c>
    </row>
    <row r="48" spans="1:5" s="20" customFormat="1">
      <c r="A48" s="24" t="s">
        <v>497</v>
      </c>
      <c r="B48" s="25">
        <v>814</v>
      </c>
      <c r="C48" s="25">
        <v>171</v>
      </c>
      <c r="D48" s="26">
        <v>0.21010000000000001</v>
      </c>
      <c r="E48" s="25">
        <v>122</v>
      </c>
    </row>
    <row r="49" spans="1:5" s="20" customFormat="1">
      <c r="A49" s="24" t="s">
        <v>498</v>
      </c>
      <c r="B49" s="25">
        <v>953</v>
      </c>
      <c r="C49" s="25">
        <v>205</v>
      </c>
      <c r="D49" s="26">
        <v>0.21510000000000001</v>
      </c>
      <c r="E49" s="25">
        <v>141</v>
      </c>
    </row>
    <row r="50" spans="1:5" s="20" customFormat="1">
      <c r="A50" s="24" t="s">
        <v>33</v>
      </c>
      <c r="B50" s="25">
        <v>1601</v>
      </c>
      <c r="C50" s="25">
        <v>177</v>
      </c>
      <c r="D50" s="26">
        <v>0.1106</v>
      </c>
      <c r="E50" s="25">
        <v>127</v>
      </c>
    </row>
    <row r="51" spans="1:5" s="20" customFormat="1">
      <c r="A51" s="24" t="s">
        <v>34</v>
      </c>
      <c r="B51" s="25">
        <v>1231</v>
      </c>
      <c r="C51" s="25">
        <v>243</v>
      </c>
      <c r="D51" s="26">
        <v>0.19739999999999999</v>
      </c>
      <c r="E51" s="25">
        <v>177</v>
      </c>
    </row>
    <row r="52" spans="1:5" s="20" customFormat="1">
      <c r="A52" s="24" t="s">
        <v>35</v>
      </c>
      <c r="B52" s="25">
        <v>1138</v>
      </c>
      <c r="C52" s="25">
        <v>207</v>
      </c>
      <c r="D52" s="26">
        <v>0.18190000000000001</v>
      </c>
      <c r="E52" s="25">
        <v>140</v>
      </c>
    </row>
    <row r="53" spans="1:5" s="20" customFormat="1">
      <c r="A53" s="24" t="s">
        <v>36</v>
      </c>
      <c r="B53" s="25">
        <v>800</v>
      </c>
      <c r="C53" s="25">
        <v>58</v>
      </c>
      <c r="D53" s="26">
        <v>7.2499999999999995E-2</v>
      </c>
      <c r="E53" s="25">
        <v>32</v>
      </c>
    </row>
    <row r="54" spans="1:5" s="20" customFormat="1">
      <c r="A54" s="24" t="s">
        <v>37</v>
      </c>
      <c r="B54" s="25">
        <v>1180</v>
      </c>
      <c r="C54" s="25">
        <v>157</v>
      </c>
      <c r="D54" s="26">
        <v>0.1331</v>
      </c>
      <c r="E54" s="25">
        <v>91</v>
      </c>
    </row>
    <row r="55" spans="1:5" s="20" customFormat="1">
      <c r="A55" s="24" t="s">
        <v>295</v>
      </c>
      <c r="B55" s="25">
        <v>497</v>
      </c>
      <c r="C55" s="25">
        <v>77</v>
      </c>
      <c r="D55" s="26">
        <v>0.15490000000000001</v>
      </c>
      <c r="E55" s="25">
        <v>35</v>
      </c>
    </row>
    <row r="56" spans="1:5" s="20" customFormat="1">
      <c r="A56" s="24" t="s">
        <v>38</v>
      </c>
      <c r="B56" s="25">
        <v>1377</v>
      </c>
      <c r="C56" s="25">
        <v>273</v>
      </c>
      <c r="D56" s="26">
        <v>0.1983</v>
      </c>
      <c r="E56" s="25">
        <v>162</v>
      </c>
    </row>
    <row r="57" spans="1:5" s="20" customFormat="1">
      <c r="A57" s="24" t="s">
        <v>39</v>
      </c>
      <c r="B57" s="25">
        <v>415</v>
      </c>
      <c r="C57" s="25">
        <v>75</v>
      </c>
      <c r="D57" s="26">
        <v>0.1807</v>
      </c>
      <c r="E57" s="25">
        <v>44</v>
      </c>
    </row>
    <row r="58" spans="1:5" s="20" customFormat="1">
      <c r="A58" s="24" t="s">
        <v>40</v>
      </c>
      <c r="B58" s="25">
        <v>1010</v>
      </c>
      <c r="C58" s="25">
        <v>242</v>
      </c>
      <c r="D58" s="26">
        <v>0.23960000000000001</v>
      </c>
      <c r="E58" s="25">
        <v>146</v>
      </c>
    </row>
    <row r="59" spans="1:5" s="20" customFormat="1">
      <c r="A59" s="24" t="s">
        <v>41</v>
      </c>
      <c r="B59" s="25">
        <v>902</v>
      </c>
      <c r="C59" s="25">
        <v>110</v>
      </c>
      <c r="D59" s="26">
        <v>0.122</v>
      </c>
      <c r="E59" s="25">
        <v>64</v>
      </c>
    </row>
    <row r="60" spans="1:5" s="20" customFormat="1">
      <c r="A60" s="24" t="s">
        <v>42</v>
      </c>
      <c r="B60" s="25">
        <v>727</v>
      </c>
      <c r="C60" s="25">
        <v>100</v>
      </c>
      <c r="D60" s="26">
        <v>0.1376</v>
      </c>
      <c r="E60" s="25">
        <v>57</v>
      </c>
    </row>
    <row r="61" spans="1:5" s="20" customFormat="1">
      <c r="A61" s="24" t="s">
        <v>43</v>
      </c>
      <c r="B61" s="25">
        <v>1151</v>
      </c>
      <c r="C61" s="25">
        <v>171</v>
      </c>
      <c r="D61" s="26">
        <v>0.14860000000000001</v>
      </c>
      <c r="E61" s="25">
        <v>117</v>
      </c>
    </row>
    <row r="62" spans="1:5" s="20" customFormat="1">
      <c r="A62" s="24" t="s">
        <v>44</v>
      </c>
      <c r="B62" s="25">
        <v>924</v>
      </c>
      <c r="C62" s="25">
        <v>182</v>
      </c>
      <c r="D62" s="26">
        <v>0.19700000000000001</v>
      </c>
      <c r="E62" s="25">
        <v>119</v>
      </c>
    </row>
    <row r="63" spans="1:5" s="20" customFormat="1">
      <c r="A63" s="24" t="s">
        <v>296</v>
      </c>
      <c r="B63" s="25">
        <v>1077</v>
      </c>
      <c r="C63" s="25">
        <v>165</v>
      </c>
      <c r="D63" s="26">
        <v>0.1532</v>
      </c>
      <c r="E63" s="25">
        <v>95</v>
      </c>
    </row>
    <row r="64" spans="1:5" s="20" customFormat="1">
      <c r="A64" s="24" t="s">
        <v>297</v>
      </c>
      <c r="B64" s="25">
        <v>1047</v>
      </c>
      <c r="C64" s="25">
        <v>164</v>
      </c>
      <c r="D64" s="26">
        <v>0.15659999999999999</v>
      </c>
      <c r="E64" s="25">
        <v>95</v>
      </c>
    </row>
    <row r="65" spans="1:5" s="20" customFormat="1">
      <c r="A65" s="24" t="s">
        <v>298</v>
      </c>
      <c r="B65" s="25">
        <v>824</v>
      </c>
      <c r="C65" s="25">
        <v>114</v>
      </c>
      <c r="D65" s="26">
        <v>0.13830000000000001</v>
      </c>
      <c r="E65" s="25">
        <v>70</v>
      </c>
    </row>
    <row r="66" spans="1:5" s="20" customFormat="1">
      <c r="A66" s="24" t="s">
        <v>299</v>
      </c>
      <c r="B66" s="25">
        <v>779</v>
      </c>
      <c r="C66" s="25">
        <v>119</v>
      </c>
      <c r="D66" s="26">
        <v>0.15279999999999999</v>
      </c>
      <c r="E66" s="25">
        <v>80</v>
      </c>
    </row>
    <row r="67" spans="1:5" s="20" customFormat="1">
      <c r="A67" s="24" t="s">
        <v>45</v>
      </c>
      <c r="B67" s="25">
        <v>756</v>
      </c>
      <c r="C67" s="25">
        <v>119</v>
      </c>
      <c r="D67" s="26">
        <v>0.15740000000000001</v>
      </c>
      <c r="E67" s="25">
        <v>68</v>
      </c>
    </row>
    <row r="68" spans="1:5" s="29" customFormat="1" ht="34.5" customHeight="1">
      <c r="A68" s="32" t="s">
        <v>15</v>
      </c>
      <c r="B68" s="30">
        <f>SUM(B7:B67)</f>
        <v>59332</v>
      </c>
      <c r="C68" s="30">
        <f>SUM(C7:C67)</f>
        <v>10963</v>
      </c>
      <c r="D68" s="31">
        <f>C68/B68</f>
        <v>0.18477381514191329</v>
      </c>
      <c r="E68" s="30">
        <f>SUM(E7:E67)</f>
        <v>7176</v>
      </c>
    </row>
    <row r="69" spans="1:5" s="29" customFormat="1" ht="34.5" customHeight="1">
      <c r="A69" s="32" t="s">
        <v>17</v>
      </c>
      <c r="B69" s="30">
        <f>SUM(, B68)</f>
        <v>59332</v>
      </c>
      <c r="C69" s="30">
        <f>SUM(, C68)</f>
        <v>10963</v>
      </c>
      <c r="D69" s="31">
        <f>C69/B69</f>
        <v>0.18477381514191329</v>
      </c>
      <c r="E69" s="30">
        <f>SUM(, E68)</f>
        <v>7176</v>
      </c>
    </row>
    <row r="70" spans="1:5" s="20" customFormat="1">
      <c r="A70" s="24" t="s">
        <v>18</v>
      </c>
      <c r="B70" s="24">
        <f>SUM(, B69)</f>
        <v>59332</v>
      </c>
      <c r="C70" s="24">
        <f>SUM(, C69)</f>
        <v>10963</v>
      </c>
      <c r="D70" s="33">
        <f>C70/B70</f>
        <v>0.18477381514191329</v>
      </c>
      <c r="E70" s="24">
        <f>SUM(, E69)</f>
        <v>7176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68" max="16383" man="1"/>
    <brk id="69" max="16383" man="1"/>
    <brk id="70" max="16383" man="1"/>
  </row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2975C-0ABE-4F2D-863B-2120762D7118}">
  <sheetPr codeName="Sheet9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604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A7439-E5DA-4DD2-99EF-B0F5D2D2DFBA}">
  <sheetPr codeName="Sheet1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C3D1A-1026-41FF-B1EA-5B5605026D04}">
  <sheetPr>
    <tabColor rgb="FFFFFF00"/>
  </sheetPr>
  <dimension ref="A1:Q7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606</v>
      </c>
      <c r="F4" s="15"/>
      <c r="G4" s="15"/>
      <c r="H4" s="15"/>
      <c r="I4" s="15"/>
      <c r="J4" s="15"/>
      <c r="K4" s="15"/>
      <c r="L4" s="15"/>
      <c r="M4" s="15"/>
      <c r="N4" s="15"/>
      <c r="O4" s="15"/>
      <c r="P4" s="15"/>
      <c r="Q4" s="15"/>
    </row>
    <row r="5" spans="1:17" ht="25.5" customHeight="1">
      <c r="E5" s="27" t="s">
        <v>606</v>
      </c>
      <c r="F5" s="27"/>
      <c r="G5" s="27"/>
      <c r="H5" s="27"/>
      <c r="I5" s="27"/>
      <c r="J5" s="27"/>
      <c r="K5" s="27"/>
      <c r="L5" s="27"/>
      <c r="M5" s="27"/>
      <c r="N5" s="27"/>
      <c r="O5" s="27"/>
      <c r="P5" s="27"/>
      <c r="Q5" s="27"/>
    </row>
    <row r="6" spans="1:17" s="18" customFormat="1" ht="150" customHeight="1">
      <c r="B6" s="19" t="s">
        <v>6</v>
      </c>
      <c r="C6" s="19" t="s">
        <v>7</v>
      </c>
      <c r="D6" s="19" t="s">
        <v>8</v>
      </c>
      <c r="E6" s="28" t="s">
        <v>607</v>
      </c>
    </row>
    <row r="7" spans="1:17">
      <c r="A7" s="21" t="s">
        <v>25</v>
      </c>
      <c r="B7" s="22">
        <v>871</v>
      </c>
      <c r="C7" s="22">
        <v>136</v>
      </c>
      <c r="D7" s="23">
        <v>0.15609999999999999</v>
      </c>
      <c r="E7" s="22">
        <v>107</v>
      </c>
    </row>
    <row r="8" spans="1:17" s="20" customFormat="1">
      <c r="A8" s="24" t="s">
        <v>26</v>
      </c>
      <c r="B8" s="25">
        <v>1234</v>
      </c>
      <c r="C8" s="25">
        <v>203</v>
      </c>
      <c r="D8" s="26">
        <v>0.16450000000000001</v>
      </c>
      <c r="E8" s="25">
        <v>152</v>
      </c>
    </row>
    <row r="9" spans="1:17" s="20" customFormat="1">
      <c r="A9" s="24" t="s">
        <v>27</v>
      </c>
      <c r="B9" s="25">
        <v>761</v>
      </c>
      <c r="C9" s="25">
        <v>153</v>
      </c>
      <c r="D9" s="26">
        <v>0.2011</v>
      </c>
      <c r="E9" s="25">
        <v>112</v>
      </c>
    </row>
    <row r="10" spans="1:17" s="20" customFormat="1">
      <c r="A10" s="24" t="s">
        <v>28</v>
      </c>
      <c r="B10" s="25">
        <v>651</v>
      </c>
      <c r="C10" s="25">
        <v>373</v>
      </c>
      <c r="D10" s="26">
        <v>0.57299999999999995</v>
      </c>
      <c r="E10" s="25">
        <v>248</v>
      </c>
    </row>
    <row r="11" spans="1:17" s="20" customFormat="1">
      <c r="A11" s="24" t="s">
        <v>29</v>
      </c>
      <c r="B11" s="25">
        <v>1437</v>
      </c>
      <c r="C11" s="25">
        <v>375</v>
      </c>
      <c r="D11" s="26">
        <v>0.26100000000000001</v>
      </c>
      <c r="E11" s="25">
        <v>304</v>
      </c>
    </row>
    <row r="12" spans="1:17" s="20" customFormat="1">
      <c r="A12" s="24" t="s">
        <v>30</v>
      </c>
      <c r="B12" s="25">
        <v>1167</v>
      </c>
      <c r="C12" s="25">
        <v>103</v>
      </c>
      <c r="D12" s="26">
        <v>8.8300000000000003E-2</v>
      </c>
      <c r="E12" s="25">
        <v>86</v>
      </c>
    </row>
    <row r="13" spans="1:17" s="20" customFormat="1">
      <c r="A13" s="24" t="s">
        <v>31</v>
      </c>
      <c r="B13" s="25">
        <v>932</v>
      </c>
      <c r="C13" s="25">
        <v>114</v>
      </c>
      <c r="D13" s="26">
        <v>0.12230000000000001</v>
      </c>
      <c r="E13" s="25">
        <v>96</v>
      </c>
    </row>
    <row r="14" spans="1:17" s="20" customFormat="1">
      <c r="A14" s="24" t="s">
        <v>265</v>
      </c>
      <c r="B14" s="25">
        <v>593</v>
      </c>
      <c r="C14" s="25">
        <v>86</v>
      </c>
      <c r="D14" s="26">
        <v>0.14499999999999999</v>
      </c>
      <c r="E14" s="25">
        <v>79</v>
      </c>
    </row>
    <row r="15" spans="1:17" s="20" customFormat="1">
      <c r="A15" s="24" t="s">
        <v>266</v>
      </c>
      <c r="B15" s="25">
        <v>1076</v>
      </c>
      <c r="C15" s="25">
        <v>197</v>
      </c>
      <c r="D15" s="26">
        <v>0.18310000000000001</v>
      </c>
      <c r="E15" s="25">
        <v>146</v>
      </c>
    </row>
    <row r="16" spans="1:17" s="20" customFormat="1">
      <c r="A16" s="24" t="s">
        <v>267</v>
      </c>
      <c r="B16" s="25">
        <v>801</v>
      </c>
      <c r="C16" s="25">
        <v>96</v>
      </c>
      <c r="D16" s="26">
        <v>0.11990000000000001</v>
      </c>
      <c r="E16" s="25">
        <v>88</v>
      </c>
    </row>
    <row r="17" spans="1:5" s="20" customFormat="1">
      <c r="A17" s="24" t="s">
        <v>268</v>
      </c>
      <c r="B17" s="25">
        <v>740</v>
      </c>
      <c r="C17" s="25">
        <v>101</v>
      </c>
      <c r="D17" s="26">
        <v>0.13650000000000001</v>
      </c>
      <c r="E17" s="25">
        <v>80</v>
      </c>
    </row>
    <row r="18" spans="1:5" s="20" customFormat="1">
      <c r="A18" s="24" t="s">
        <v>9</v>
      </c>
      <c r="B18" s="25">
        <v>1389</v>
      </c>
      <c r="C18" s="25">
        <v>224</v>
      </c>
      <c r="D18" s="26">
        <v>0.1613</v>
      </c>
      <c r="E18" s="25">
        <v>180</v>
      </c>
    </row>
    <row r="19" spans="1:5" s="20" customFormat="1">
      <c r="A19" s="24" t="s">
        <v>269</v>
      </c>
      <c r="B19" s="25">
        <v>1408</v>
      </c>
      <c r="C19" s="25">
        <v>195</v>
      </c>
      <c r="D19" s="26">
        <v>0.13850000000000001</v>
      </c>
      <c r="E19" s="25">
        <v>155</v>
      </c>
    </row>
    <row r="20" spans="1:5" s="20" customFormat="1">
      <c r="A20" s="24" t="s">
        <v>270</v>
      </c>
      <c r="B20" s="25">
        <v>1331</v>
      </c>
      <c r="C20" s="25">
        <v>109</v>
      </c>
      <c r="D20" s="26">
        <v>8.1900000000000001E-2</v>
      </c>
      <c r="E20" s="25">
        <v>85</v>
      </c>
    </row>
    <row r="21" spans="1:5" s="20" customFormat="1">
      <c r="A21" s="24" t="s">
        <v>271</v>
      </c>
      <c r="B21" s="25">
        <v>1090</v>
      </c>
      <c r="C21" s="25">
        <v>144</v>
      </c>
      <c r="D21" s="26">
        <v>0.1321</v>
      </c>
      <c r="E21" s="25">
        <v>114</v>
      </c>
    </row>
    <row r="22" spans="1:5" s="20" customFormat="1">
      <c r="A22" s="24" t="s">
        <v>272</v>
      </c>
      <c r="B22" s="25">
        <v>1544</v>
      </c>
      <c r="C22" s="25">
        <v>225</v>
      </c>
      <c r="D22" s="26">
        <v>0.1457</v>
      </c>
      <c r="E22" s="25">
        <v>176</v>
      </c>
    </row>
    <row r="23" spans="1:5" s="20" customFormat="1">
      <c r="A23" s="24" t="s">
        <v>273</v>
      </c>
      <c r="B23" s="25">
        <v>857</v>
      </c>
      <c r="C23" s="25">
        <v>91</v>
      </c>
      <c r="D23" s="26">
        <v>0.1062</v>
      </c>
      <c r="E23" s="25">
        <v>72</v>
      </c>
    </row>
    <row r="24" spans="1:5" s="20" customFormat="1">
      <c r="A24" s="24" t="s">
        <v>274</v>
      </c>
      <c r="B24" s="25">
        <v>788</v>
      </c>
      <c r="C24" s="25">
        <v>92</v>
      </c>
      <c r="D24" s="26">
        <v>0.1168</v>
      </c>
      <c r="E24" s="25">
        <v>73</v>
      </c>
    </row>
    <row r="25" spans="1:5" s="20" customFormat="1">
      <c r="A25" s="24" t="s">
        <v>275</v>
      </c>
      <c r="B25" s="25">
        <v>1424</v>
      </c>
      <c r="C25" s="25">
        <v>161</v>
      </c>
      <c r="D25" s="26">
        <v>0.11310000000000001</v>
      </c>
      <c r="E25" s="25">
        <v>117</v>
      </c>
    </row>
    <row r="26" spans="1:5" s="20" customFormat="1">
      <c r="A26" s="24" t="s">
        <v>486</v>
      </c>
      <c r="B26" s="25">
        <v>827</v>
      </c>
      <c r="C26" s="25">
        <v>59</v>
      </c>
      <c r="D26" s="26">
        <v>7.1300000000000002E-2</v>
      </c>
      <c r="E26" s="25">
        <v>39</v>
      </c>
    </row>
    <row r="27" spans="1:5" s="20" customFormat="1">
      <c r="A27" s="24" t="s">
        <v>276</v>
      </c>
      <c r="B27" s="25">
        <v>887</v>
      </c>
      <c r="C27" s="25">
        <v>173</v>
      </c>
      <c r="D27" s="26">
        <v>0.19500000000000001</v>
      </c>
      <c r="E27" s="25">
        <v>149</v>
      </c>
    </row>
    <row r="28" spans="1:5" s="20" customFormat="1">
      <c r="A28" s="24" t="s">
        <v>277</v>
      </c>
      <c r="B28" s="25">
        <v>406</v>
      </c>
      <c r="C28" s="25">
        <v>43</v>
      </c>
      <c r="D28" s="26">
        <v>0.10589999999999999</v>
      </c>
      <c r="E28" s="25">
        <v>35</v>
      </c>
    </row>
    <row r="29" spans="1:5" s="20" customFormat="1">
      <c r="A29" s="24" t="s">
        <v>278</v>
      </c>
      <c r="B29" s="25">
        <v>712</v>
      </c>
      <c r="C29" s="25">
        <v>86</v>
      </c>
      <c r="D29" s="26">
        <v>0.1208</v>
      </c>
      <c r="E29" s="25">
        <v>75</v>
      </c>
    </row>
    <row r="30" spans="1:5" s="20" customFormat="1">
      <c r="A30" s="24" t="s">
        <v>279</v>
      </c>
      <c r="B30" s="25">
        <v>930</v>
      </c>
      <c r="C30" s="25">
        <v>171</v>
      </c>
      <c r="D30" s="26">
        <v>0.18390000000000001</v>
      </c>
      <c r="E30" s="25">
        <v>133</v>
      </c>
    </row>
    <row r="31" spans="1:5" s="20" customFormat="1">
      <c r="A31" s="24" t="s">
        <v>280</v>
      </c>
      <c r="B31" s="25">
        <v>883</v>
      </c>
      <c r="C31" s="25">
        <v>138</v>
      </c>
      <c r="D31" s="26">
        <v>0.15629999999999999</v>
      </c>
      <c r="E31" s="25">
        <v>93</v>
      </c>
    </row>
    <row r="32" spans="1:5" s="20" customFormat="1">
      <c r="A32" s="24" t="s">
        <v>281</v>
      </c>
      <c r="B32" s="25">
        <v>898</v>
      </c>
      <c r="C32" s="25">
        <v>141</v>
      </c>
      <c r="D32" s="26">
        <v>0.157</v>
      </c>
      <c r="E32" s="25">
        <v>116</v>
      </c>
    </row>
    <row r="33" spans="1:5" s="20" customFormat="1">
      <c r="A33" s="24" t="s">
        <v>32</v>
      </c>
      <c r="B33" s="25">
        <v>1273</v>
      </c>
      <c r="C33" s="25">
        <v>240</v>
      </c>
      <c r="D33" s="26">
        <v>0.1885</v>
      </c>
      <c r="E33" s="25">
        <v>188</v>
      </c>
    </row>
    <row r="34" spans="1:5" s="20" customFormat="1">
      <c r="A34" s="24" t="s">
        <v>282</v>
      </c>
      <c r="B34" s="25">
        <v>517</v>
      </c>
      <c r="C34" s="25">
        <v>73</v>
      </c>
      <c r="D34" s="26">
        <v>0.14119999999999999</v>
      </c>
      <c r="E34" s="25">
        <v>49</v>
      </c>
    </row>
    <row r="35" spans="1:5" s="20" customFormat="1">
      <c r="A35" s="24" t="s">
        <v>283</v>
      </c>
      <c r="B35" s="25">
        <v>859</v>
      </c>
      <c r="C35" s="25">
        <v>320</v>
      </c>
      <c r="D35" s="26">
        <v>0.3725</v>
      </c>
      <c r="E35" s="25">
        <v>233</v>
      </c>
    </row>
    <row r="36" spans="1:5" s="20" customFormat="1">
      <c r="A36" s="24" t="s">
        <v>284</v>
      </c>
      <c r="B36" s="25">
        <v>791</v>
      </c>
      <c r="C36" s="25">
        <v>293</v>
      </c>
      <c r="D36" s="26">
        <v>0.37040000000000001</v>
      </c>
      <c r="E36" s="25">
        <v>231</v>
      </c>
    </row>
    <row r="37" spans="1:5" s="20" customFormat="1">
      <c r="A37" s="24" t="s">
        <v>285</v>
      </c>
      <c r="B37" s="25">
        <v>946</v>
      </c>
      <c r="C37" s="25">
        <v>337</v>
      </c>
      <c r="D37" s="26">
        <v>0.35620000000000002</v>
      </c>
      <c r="E37" s="25">
        <v>235</v>
      </c>
    </row>
    <row r="38" spans="1:5" s="20" customFormat="1">
      <c r="A38" s="24" t="s">
        <v>286</v>
      </c>
      <c r="B38" s="25">
        <v>902</v>
      </c>
      <c r="C38" s="25">
        <v>289</v>
      </c>
      <c r="D38" s="26">
        <v>0.32040000000000002</v>
      </c>
      <c r="E38" s="25">
        <v>224</v>
      </c>
    </row>
    <row r="39" spans="1:5" s="20" customFormat="1">
      <c r="A39" s="24" t="s">
        <v>287</v>
      </c>
      <c r="B39" s="25">
        <v>1269</v>
      </c>
      <c r="C39" s="25">
        <v>326</v>
      </c>
      <c r="D39" s="26">
        <v>0.25690000000000002</v>
      </c>
      <c r="E39" s="25">
        <v>250</v>
      </c>
    </row>
    <row r="40" spans="1:5" s="20" customFormat="1">
      <c r="A40" s="24" t="s">
        <v>288</v>
      </c>
      <c r="B40" s="25">
        <v>728</v>
      </c>
      <c r="C40" s="25">
        <v>315</v>
      </c>
      <c r="D40" s="26">
        <v>0.43269999999999997</v>
      </c>
      <c r="E40" s="25">
        <v>216</v>
      </c>
    </row>
    <row r="41" spans="1:5" s="20" customFormat="1">
      <c r="A41" s="24" t="s">
        <v>289</v>
      </c>
      <c r="B41" s="25">
        <v>1019</v>
      </c>
      <c r="C41" s="25">
        <v>371</v>
      </c>
      <c r="D41" s="26">
        <v>0.36409999999999998</v>
      </c>
      <c r="E41" s="25">
        <v>261</v>
      </c>
    </row>
    <row r="42" spans="1:5" s="20" customFormat="1">
      <c r="A42" s="24" t="s">
        <v>290</v>
      </c>
      <c r="B42" s="25">
        <v>574</v>
      </c>
      <c r="C42" s="25">
        <v>135</v>
      </c>
      <c r="D42" s="26">
        <v>0.23519999999999999</v>
      </c>
      <c r="E42" s="25">
        <v>107</v>
      </c>
    </row>
    <row r="43" spans="1:5" s="20" customFormat="1">
      <c r="A43" s="24" t="s">
        <v>291</v>
      </c>
      <c r="B43" s="25">
        <v>685</v>
      </c>
      <c r="C43" s="25">
        <v>90</v>
      </c>
      <c r="D43" s="26">
        <v>0.13139999999999999</v>
      </c>
      <c r="E43" s="25">
        <v>66</v>
      </c>
    </row>
    <row r="44" spans="1:5" s="20" customFormat="1">
      <c r="A44" s="24" t="s">
        <v>292</v>
      </c>
      <c r="B44" s="25">
        <v>1570</v>
      </c>
      <c r="C44" s="25">
        <v>423</v>
      </c>
      <c r="D44" s="26">
        <v>0.26939999999999997</v>
      </c>
      <c r="E44" s="25">
        <v>325</v>
      </c>
    </row>
    <row r="45" spans="1:5" s="20" customFormat="1">
      <c r="A45" s="24" t="s">
        <v>293</v>
      </c>
      <c r="B45" s="25">
        <v>1026</v>
      </c>
      <c r="C45" s="25">
        <v>270</v>
      </c>
      <c r="D45" s="26">
        <v>0.26319999999999999</v>
      </c>
      <c r="E45" s="25">
        <v>212</v>
      </c>
    </row>
    <row r="46" spans="1:5" s="20" customFormat="1">
      <c r="A46" s="24" t="s">
        <v>294</v>
      </c>
      <c r="B46" s="25">
        <v>879</v>
      </c>
      <c r="C46" s="25">
        <v>187</v>
      </c>
      <c r="D46" s="26">
        <v>0.2127</v>
      </c>
      <c r="E46" s="25">
        <v>151</v>
      </c>
    </row>
    <row r="47" spans="1:5" s="20" customFormat="1">
      <c r="A47" s="24" t="s">
        <v>496</v>
      </c>
      <c r="B47" s="25">
        <v>1454</v>
      </c>
      <c r="C47" s="25">
        <v>176</v>
      </c>
      <c r="D47" s="26">
        <v>0.121</v>
      </c>
      <c r="E47" s="25">
        <v>137</v>
      </c>
    </row>
    <row r="48" spans="1:5" s="20" customFormat="1">
      <c r="A48" s="24" t="s">
        <v>497</v>
      </c>
      <c r="B48" s="25">
        <v>814</v>
      </c>
      <c r="C48" s="25">
        <v>171</v>
      </c>
      <c r="D48" s="26">
        <v>0.21010000000000001</v>
      </c>
      <c r="E48" s="25">
        <v>122</v>
      </c>
    </row>
    <row r="49" spans="1:5" s="20" customFormat="1">
      <c r="A49" s="24" t="s">
        <v>498</v>
      </c>
      <c r="B49" s="25">
        <v>953</v>
      </c>
      <c r="C49" s="25">
        <v>205</v>
      </c>
      <c r="D49" s="26">
        <v>0.21510000000000001</v>
      </c>
      <c r="E49" s="25">
        <v>139</v>
      </c>
    </row>
    <row r="50" spans="1:5" s="20" customFormat="1">
      <c r="A50" s="24" t="s">
        <v>33</v>
      </c>
      <c r="B50" s="25">
        <v>1601</v>
      </c>
      <c r="C50" s="25">
        <v>177</v>
      </c>
      <c r="D50" s="26">
        <v>0.1106</v>
      </c>
      <c r="E50" s="25">
        <v>129</v>
      </c>
    </row>
    <row r="51" spans="1:5" s="20" customFormat="1">
      <c r="A51" s="24" t="s">
        <v>34</v>
      </c>
      <c r="B51" s="25">
        <v>1231</v>
      </c>
      <c r="C51" s="25">
        <v>243</v>
      </c>
      <c r="D51" s="26">
        <v>0.19739999999999999</v>
      </c>
      <c r="E51" s="25">
        <v>187</v>
      </c>
    </row>
    <row r="52" spans="1:5" s="20" customFormat="1">
      <c r="A52" s="24" t="s">
        <v>35</v>
      </c>
      <c r="B52" s="25">
        <v>1138</v>
      </c>
      <c r="C52" s="25">
        <v>207</v>
      </c>
      <c r="D52" s="26">
        <v>0.18190000000000001</v>
      </c>
      <c r="E52" s="25">
        <v>155</v>
      </c>
    </row>
    <row r="53" spans="1:5" s="20" customFormat="1">
      <c r="A53" s="24" t="s">
        <v>36</v>
      </c>
      <c r="B53" s="25">
        <v>800</v>
      </c>
      <c r="C53" s="25">
        <v>58</v>
      </c>
      <c r="D53" s="26">
        <v>7.2499999999999995E-2</v>
      </c>
      <c r="E53" s="25">
        <v>47</v>
      </c>
    </row>
    <row r="54" spans="1:5" s="20" customFormat="1">
      <c r="A54" s="24" t="s">
        <v>37</v>
      </c>
      <c r="B54" s="25">
        <v>1180</v>
      </c>
      <c r="C54" s="25">
        <v>157</v>
      </c>
      <c r="D54" s="26">
        <v>0.1331</v>
      </c>
      <c r="E54" s="25">
        <v>131</v>
      </c>
    </row>
    <row r="55" spans="1:5" s="20" customFormat="1">
      <c r="A55" s="24" t="s">
        <v>295</v>
      </c>
      <c r="B55" s="25">
        <v>497</v>
      </c>
      <c r="C55" s="25">
        <v>77</v>
      </c>
      <c r="D55" s="26">
        <v>0.15490000000000001</v>
      </c>
      <c r="E55" s="25">
        <v>63</v>
      </c>
    </row>
    <row r="56" spans="1:5" s="20" customFormat="1">
      <c r="A56" s="24" t="s">
        <v>38</v>
      </c>
      <c r="B56" s="25">
        <v>1377</v>
      </c>
      <c r="C56" s="25">
        <v>273</v>
      </c>
      <c r="D56" s="26">
        <v>0.1983</v>
      </c>
      <c r="E56" s="25">
        <v>205</v>
      </c>
    </row>
    <row r="57" spans="1:5" s="20" customFormat="1">
      <c r="A57" s="24" t="s">
        <v>39</v>
      </c>
      <c r="B57" s="25">
        <v>415</v>
      </c>
      <c r="C57" s="25">
        <v>75</v>
      </c>
      <c r="D57" s="26">
        <v>0.1807</v>
      </c>
      <c r="E57" s="25">
        <v>60</v>
      </c>
    </row>
    <row r="58" spans="1:5" s="20" customFormat="1">
      <c r="A58" s="24" t="s">
        <v>40</v>
      </c>
      <c r="B58" s="25">
        <v>1010</v>
      </c>
      <c r="C58" s="25">
        <v>242</v>
      </c>
      <c r="D58" s="26">
        <v>0.23960000000000001</v>
      </c>
      <c r="E58" s="25">
        <v>188</v>
      </c>
    </row>
    <row r="59" spans="1:5" s="20" customFormat="1">
      <c r="A59" s="24" t="s">
        <v>41</v>
      </c>
      <c r="B59" s="25">
        <v>902</v>
      </c>
      <c r="C59" s="25">
        <v>110</v>
      </c>
      <c r="D59" s="26">
        <v>0.122</v>
      </c>
      <c r="E59" s="25">
        <v>98</v>
      </c>
    </row>
    <row r="60" spans="1:5" s="20" customFormat="1">
      <c r="A60" s="24" t="s">
        <v>42</v>
      </c>
      <c r="B60" s="25">
        <v>727</v>
      </c>
      <c r="C60" s="25">
        <v>100</v>
      </c>
      <c r="D60" s="26">
        <v>0.1376</v>
      </c>
      <c r="E60" s="25">
        <v>82</v>
      </c>
    </row>
    <row r="61" spans="1:5" s="20" customFormat="1">
      <c r="A61" s="24" t="s">
        <v>43</v>
      </c>
      <c r="B61" s="25">
        <v>1151</v>
      </c>
      <c r="C61" s="25">
        <v>171</v>
      </c>
      <c r="D61" s="26">
        <v>0.14860000000000001</v>
      </c>
      <c r="E61" s="25">
        <v>127</v>
      </c>
    </row>
    <row r="62" spans="1:5" s="20" customFormat="1">
      <c r="A62" s="24" t="s">
        <v>44</v>
      </c>
      <c r="B62" s="25">
        <v>924</v>
      </c>
      <c r="C62" s="25">
        <v>182</v>
      </c>
      <c r="D62" s="26">
        <v>0.19700000000000001</v>
      </c>
      <c r="E62" s="25">
        <v>141</v>
      </c>
    </row>
    <row r="63" spans="1:5" s="20" customFormat="1">
      <c r="A63" s="24" t="s">
        <v>296</v>
      </c>
      <c r="B63" s="25">
        <v>1077</v>
      </c>
      <c r="C63" s="25">
        <v>165</v>
      </c>
      <c r="D63" s="26">
        <v>0.1532</v>
      </c>
      <c r="E63" s="25">
        <v>129</v>
      </c>
    </row>
    <row r="64" spans="1:5" s="20" customFormat="1">
      <c r="A64" s="24" t="s">
        <v>297</v>
      </c>
      <c r="B64" s="25">
        <v>1047</v>
      </c>
      <c r="C64" s="25">
        <v>164</v>
      </c>
      <c r="D64" s="26">
        <v>0.15659999999999999</v>
      </c>
      <c r="E64" s="25">
        <v>143</v>
      </c>
    </row>
    <row r="65" spans="1:5" s="20" customFormat="1">
      <c r="A65" s="24" t="s">
        <v>298</v>
      </c>
      <c r="B65" s="25">
        <v>824</v>
      </c>
      <c r="C65" s="25">
        <v>114</v>
      </c>
      <c r="D65" s="26">
        <v>0.13830000000000001</v>
      </c>
      <c r="E65" s="25">
        <v>77</v>
      </c>
    </row>
    <row r="66" spans="1:5" s="20" customFormat="1">
      <c r="A66" s="24" t="s">
        <v>299</v>
      </c>
      <c r="B66" s="25">
        <v>779</v>
      </c>
      <c r="C66" s="25">
        <v>119</v>
      </c>
      <c r="D66" s="26">
        <v>0.15279999999999999</v>
      </c>
      <c r="E66" s="25">
        <v>103</v>
      </c>
    </row>
    <row r="67" spans="1:5" s="20" customFormat="1">
      <c r="A67" s="24" t="s">
        <v>45</v>
      </c>
      <c r="B67" s="25">
        <v>756</v>
      </c>
      <c r="C67" s="25">
        <v>119</v>
      </c>
      <c r="D67" s="26">
        <v>0.15740000000000001</v>
      </c>
      <c r="E67" s="25">
        <v>95</v>
      </c>
    </row>
    <row r="68" spans="1:5" s="29" customFormat="1" ht="34.5" customHeight="1">
      <c r="A68" s="32" t="s">
        <v>15</v>
      </c>
      <c r="B68" s="30">
        <f>SUM(B7:B67)</f>
        <v>59332</v>
      </c>
      <c r="C68" s="30">
        <f>SUM(C7:C67)</f>
        <v>10963</v>
      </c>
      <c r="D68" s="31">
        <f>C68/B68</f>
        <v>0.18477381514191329</v>
      </c>
      <c r="E68" s="30">
        <f>SUM(E7:E67)</f>
        <v>8416</v>
      </c>
    </row>
    <row r="69" spans="1:5" s="29" customFormat="1" ht="34.5" customHeight="1">
      <c r="A69" s="32" t="s">
        <v>17</v>
      </c>
      <c r="B69" s="30">
        <f>SUM(, B68)</f>
        <v>59332</v>
      </c>
      <c r="C69" s="30">
        <f>SUM(, C68)</f>
        <v>10963</v>
      </c>
      <c r="D69" s="31">
        <f>C69/B69</f>
        <v>0.18477381514191329</v>
      </c>
      <c r="E69" s="30">
        <f>SUM(, E68)</f>
        <v>8416</v>
      </c>
    </row>
    <row r="70" spans="1:5" s="20" customFormat="1">
      <c r="A70" s="24" t="s">
        <v>18</v>
      </c>
      <c r="B70" s="24">
        <f>SUM(, B69)</f>
        <v>59332</v>
      </c>
      <c r="C70" s="24">
        <f>SUM(, C69)</f>
        <v>10963</v>
      </c>
      <c r="D70" s="33">
        <f>C70/B70</f>
        <v>0.18477381514191329</v>
      </c>
      <c r="E70" s="24">
        <f>SUM(, E69)</f>
        <v>8416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68" max="16383" man="1"/>
    <brk id="69" max="16383" man="1"/>
    <brk id="70" max="16383" man="1"/>
  </row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0382F-5812-4A4F-BFAA-F921B049892F}">
  <sheetPr codeName="Sheet9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606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0242B-09B1-4452-9456-8756E89630AC}">
  <sheetPr>
    <tabColor rgb="FF0000FF"/>
  </sheetPr>
  <dimension ref="A1:T7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608</v>
      </c>
      <c r="F4" s="15"/>
      <c r="G4" s="15"/>
      <c r="H4" s="15"/>
      <c r="I4" s="15"/>
      <c r="J4" s="15"/>
      <c r="K4" s="15"/>
      <c r="L4" s="15"/>
      <c r="M4" s="15"/>
      <c r="N4" s="15"/>
      <c r="O4" s="15"/>
      <c r="P4" s="15"/>
      <c r="Q4" s="15"/>
      <c r="R4" s="15"/>
      <c r="S4" s="15"/>
      <c r="T4" s="15"/>
    </row>
    <row r="5" spans="1:20" ht="25.5" customHeight="1">
      <c r="E5" s="27" t="s">
        <v>608</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609</v>
      </c>
      <c r="F6" s="28" t="s">
        <v>610</v>
      </c>
      <c r="G6" s="28" t="s">
        <v>611</v>
      </c>
      <c r="H6" s="28" t="s">
        <v>612</v>
      </c>
    </row>
    <row r="7" spans="1:20">
      <c r="A7" s="21" t="s">
        <v>25</v>
      </c>
      <c r="B7" s="22">
        <v>871</v>
      </c>
      <c r="C7" s="22">
        <v>136</v>
      </c>
      <c r="D7" s="23">
        <v>0.15609999999999999</v>
      </c>
      <c r="E7" s="22">
        <v>82</v>
      </c>
      <c r="F7" s="22">
        <v>85</v>
      </c>
      <c r="G7" s="22">
        <v>84</v>
      </c>
      <c r="H7" s="22">
        <v>83</v>
      </c>
    </row>
    <row r="8" spans="1:20" s="20" customFormat="1">
      <c r="A8" s="24" t="s">
        <v>26</v>
      </c>
      <c r="B8" s="25">
        <v>1234</v>
      </c>
      <c r="C8" s="25">
        <v>203</v>
      </c>
      <c r="D8" s="26">
        <v>0.16450000000000001</v>
      </c>
      <c r="E8" s="25">
        <v>106</v>
      </c>
      <c r="F8" s="25">
        <v>118</v>
      </c>
      <c r="G8" s="25">
        <v>99</v>
      </c>
      <c r="H8" s="25">
        <v>104</v>
      </c>
    </row>
    <row r="9" spans="1:20" s="20" customFormat="1">
      <c r="A9" s="24" t="s">
        <v>27</v>
      </c>
      <c r="B9" s="25">
        <v>761</v>
      </c>
      <c r="C9" s="25">
        <v>153</v>
      </c>
      <c r="D9" s="26">
        <v>0.2011</v>
      </c>
      <c r="E9" s="25">
        <v>82</v>
      </c>
      <c r="F9" s="25">
        <v>82</v>
      </c>
      <c r="G9" s="25">
        <v>90</v>
      </c>
      <c r="H9" s="25">
        <v>80</v>
      </c>
    </row>
    <row r="10" spans="1:20" s="20" customFormat="1">
      <c r="A10" s="24" t="s">
        <v>28</v>
      </c>
      <c r="B10" s="25">
        <v>651</v>
      </c>
      <c r="C10" s="25">
        <v>373</v>
      </c>
      <c r="D10" s="26">
        <v>0.57299999999999995</v>
      </c>
      <c r="E10" s="25">
        <v>222</v>
      </c>
      <c r="F10" s="25">
        <v>218</v>
      </c>
      <c r="G10" s="25">
        <v>217</v>
      </c>
      <c r="H10" s="25">
        <v>212</v>
      </c>
    </row>
    <row r="11" spans="1:20" s="20" customFormat="1">
      <c r="A11" s="24" t="s">
        <v>29</v>
      </c>
      <c r="B11" s="25">
        <v>1437</v>
      </c>
      <c r="C11" s="25">
        <v>375</v>
      </c>
      <c r="D11" s="26">
        <v>0.26100000000000001</v>
      </c>
      <c r="E11" s="25">
        <v>223</v>
      </c>
      <c r="F11" s="25">
        <v>246</v>
      </c>
      <c r="G11" s="25">
        <v>228</v>
      </c>
      <c r="H11" s="25">
        <v>235</v>
      </c>
    </row>
    <row r="12" spans="1:20" s="20" customFormat="1">
      <c r="A12" s="24" t="s">
        <v>30</v>
      </c>
      <c r="B12" s="25">
        <v>1167</v>
      </c>
      <c r="C12" s="25">
        <v>103</v>
      </c>
      <c r="D12" s="26">
        <v>8.8300000000000003E-2</v>
      </c>
      <c r="E12" s="25">
        <v>53</v>
      </c>
      <c r="F12" s="25">
        <v>86</v>
      </c>
      <c r="G12" s="25">
        <v>58</v>
      </c>
      <c r="H12" s="25">
        <v>53</v>
      </c>
    </row>
    <row r="13" spans="1:20" s="20" customFormat="1">
      <c r="A13" s="24" t="s">
        <v>31</v>
      </c>
      <c r="B13" s="25">
        <v>932</v>
      </c>
      <c r="C13" s="25">
        <v>114</v>
      </c>
      <c r="D13" s="26">
        <v>0.12230000000000001</v>
      </c>
      <c r="E13" s="25">
        <v>48</v>
      </c>
      <c r="F13" s="25">
        <v>71</v>
      </c>
      <c r="G13" s="25">
        <v>52</v>
      </c>
      <c r="H13" s="25">
        <v>50</v>
      </c>
    </row>
    <row r="14" spans="1:20" s="20" customFormat="1">
      <c r="A14" s="24" t="s">
        <v>265</v>
      </c>
      <c r="B14" s="25">
        <v>593</v>
      </c>
      <c r="C14" s="25">
        <v>86</v>
      </c>
      <c r="D14" s="26">
        <v>0.14499999999999999</v>
      </c>
      <c r="E14" s="25">
        <v>44</v>
      </c>
      <c r="F14" s="25">
        <v>55</v>
      </c>
      <c r="G14" s="25">
        <v>63</v>
      </c>
      <c r="H14" s="25">
        <v>57</v>
      </c>
    </row>
    <row r="15" spans="1:20" s="20" customFormat="1">
      <c r="A15" s="24" t="s">
        <v>266</v>
      </c>
      <c r="B15" s="25">
        <v>1076</v>
      </c>
      <c r="C15" s="25">
        <v>197</v>
      </c>
      <c r="D15" s="26">
        <v>0.18310000000000001</v>
      </c>
      <c r="E15" s="25">
        <v>105</v>
      </c>
      <c r="F15" s="25">
        <v>112</v>
      </c>
      <c r="G15" s="25">
        <v>117</v>
      </c>
      <c r="H15" s="25">
        <v>106</v>
      </c>
    </row>
    <row r="16" spans="1:20" s="20" customFormat="1">
      <c r="A16" s="24" t="s">
        <v>267</v>
      </c>
      <c r="B16" s="25">
        <v>801</v>
      </c>
      <c r="C16" s="25">
        <v>96</v>
      </c>
      <c r="D16" s="26">
        <v>0.11990000000000001</v>
      </c>
      <c r="E16" s="25">
        <v>50</v>
      </c>
      <c r="F16" s="25">
        <v>66</v>
      </c>
      <c r="G16" s="25">
        <v>53</v>
      </c>
      <c r="H16" s="25">
        <v>59</v>
      </c>
    </row>
    <row r="17" spans="1:8" s="20" customFormat="1">
      <c r="A17" s="24" t="s">
        <v>268</v>
      </c>
      <c r="B17" s="25">
        <v>740</v>
      </c>
      <c r="C17" s="25">
        <v>101</v>
      </c>
      <c r="D17" s="26">
        <v>0.13650000000000001</v>
      </c>
      <c r="E17" s="25">
        <v>60</v>
      </c>
      <c r="F17" s="25">
        <v>59</v>
      </c>
      <c r="G17" s="25">
        <v>62</v>
      </c>
      <c r="H17" s="25">
        <v>67</v>
      </c>
    </row>
    <row r="18" spans="1:8" s="20" customFormat="1">
      <c r="A18" s="24" t="s">
        <v>9</v>
      </c>
      <c r="B18" s="25">
        <v>1389</v>
      </c>
      <c r="C18" s="25">
        <v>224</v>
      </c>
      <c r="D18" s="26">
        <v>0.1613</v>
      </c>
      <c r="E18" s="25">
        <v>150</v>
      </c>
      <c r="F18" s="25">
        <v>148</v>
      </c>
      <c r="G18" s="25">
        <v>154</v>
      </c>
      <c r="H18" s="25">
        <v>145</v>
      </c>
    </row>
    <row r="19" spans="1:8" s="20" customFormat="1">
      <c r="A19" s="24" t="s">
        <v>269</v>
      </c>
      <c r="B19" s="25">
        <v>1408</v>
      </c>
      <c r="C19" s="25">
        <v>195</v>
      </c>
      <c r="D19" s="26">
        <v>0.13850000000000001</v>
      </c>
      <c r="E19" s="25">
        <v>133</v>
      </c>
      <c r="F19" s="25">
        <v>132</v>
      </c>
      <c r="G19" s="25">
        <v>135</v>
      </c>
      <c r="H19" s="25">
        <v>131</v>
      </c>
    </row>
    <row r="20" spans="1:8" s="20" customFormat="1">
      <c r="A20" s="24" t="s">
        <v>270</v>
      </c>
      <c r="B20" s="25">
        <v>1331</v>
      </c>
      <c r="C20" s="25">
        <v>109</v>
      </c>
      <c r="D20" s="26">
        <v>8.1900000000000001E-2</v>
      </c>
      <c r="E20" s="25">
        <v>60</v>
      </c>
      <c r="F20" s="25">
        <v>68</v>
      </c>
      <c r="G20" s="25">
        <v>61</v>
      </c>
      <c r="H20" s="25">
        <v>62</v>
      </c>
    </row>
    <row r="21" spans="1:8" s="20" customFormat="1">
      <c r="A21" s="24" t="s">
        <v>271</v>
      </c>
      <c r="B21" s="25">
        <v>1090</v>
      </c>
      <c r="C21" s="25">
        <v>144</v>
      </c>
      <c r="D21" s="26">
        <v>0.1321</v>
      </c>
      <c r="E21" s="25">
        <v>73</v>
      </c>
      <c r="F21" s="25">
        <v>95</v>
      </c>
      <c r="G21" s="25">
        <v>88</v>
      </c>
      <c r="H21" s="25">
        <v>87</v>
      </c>
    </row>
    <row r="22" spans="1:8" s="20" customFormat="1">
      <c r="A22" s="24" t="s">
        <v>272</v>
      </c>
      <c r="B22" s="25">
        <v>1544</v>
      </c>
      <c r="C22" s="25">
        <v>225</v>
      </c>
      <c r="D22" s="26">
        <v>0.1457</v>
      </c>
      <c r="E22" s="25">
        <v>125</v>
      </c>
      <c r="F22" s="25">
        <v>155</v>
      </c>
      <c r="G22" s="25">
        <v>128</v>
      </c>
      <c r="H22" s="25">
        <v>127</v>
      </c>
    </row>
    <row r="23" spans="1:8" s="20" customFormat="1">
      <c r="A23" s="24" t="s">
        <v>273</v>
      </c>
      <c r="B23" s="25">
        <v>857</v>
      </c>
      <c r="C23" s="25">
        <v>91</v>
      </c>
      <c r="D23" s="26">
        <v>0.1062</v>
      </c>
      <c r="E23" s="25">
        <v>50</v>
      </c>
      <c r="F23" s="25">
        <v>58</v>
      </c>
      <c r="G23" s="25">
        <v>50</v>
      </c>
      <c r="H23" s="25">
        <v>49</v>
      </c>
    </row>
    <row r="24" spans="1:8" s="20" customFormat="1">
      <c r="A24" s="24" t="s">
        <v>274</v>
      </c>
      <c r="B24" s="25">
        <v>788</v>
      </c>
      <c r="C24" s="25">
        <v>92</v>
      </c>
      <c r="D24" s="26">
        <v>0.1168</v>
      </c>
      <c r="E24" s="25">
        <v>61</v>
      </c>
      <c r="F24" s="25">
        <v>64</v>
      </c>
      <c r="G24" s="25">
        <v>60</v>
      </c>
      <c r="H24" s="25">
        <v>58</v>
      </c>
    </row>
    <row r="25" spans="1:8" s="20" customFormat="1">
      <c r="A25" s="24" t="s">
        <v>275</v>
      </c>
      <c r="B25" s="25">
        <v>1424</v>
      </c>
      <c r="C25" s="25">
        <v>161</v>
      </c>
      <c r="D25" s="26">
        <v>0.11310000000000001</v>
      </c>
      <c r="E25" s="25">
        <v>105</v>
      </c>
      <c r="F25" s="25">
        <v>107</v>
      </c>
      <c r="G25" s="25">
        <v>108</v>
      </c>
      <c r="H25" s="25">
        <v>99</v>
      </c>
    </row>
    <row r="26" spans="1:8" s="20" customFormat="1">
      <c r="A26" s="24" t="s">
        <v>486</v>
      </c>
      <c r="B26" s="25">
        <v>827</v>
      </c>
      <c r="C26" s="25">
        <v>59</v>
      </c>
      <c r="D26" s="26">
        <v>7.1300000000000002E-2</v>
      </c>
      <c r="E26" s="25">
        <v>41</v>
      </c>
      <c r="F26" s="25">
        <v>37</v>
      </c>
      <c r="G26" s="25">
        <v>41</v>
      </c>
      <c r="H26" s="25">
        <v>39</v>
      </c>
    </row>
    <row r="27" spans="1:8" s="20" customFormat="1">
      <c r="A27" s="24" t="s">
        <v>276</v>
      </c>
      <c r="B27" s="25">
        <v>887</v>
      </c>
      <c r="C27" s="25">
        <v>173</v>
      </c>
      <c r="D27" s="26">
        <v>0.19500000000000001</v>
      </c>
      <c r="E27" s="25">
        <v>124</v>
      </c>
      <c r="F27" s="25">
        <v>108</v>
      </c>
      <c r="G27" s="25">
        <v>110</v>
      </c>
      <c r="H27" s="25">
        <v>107</v>
      </c>
    </row>
    <row r="28" spans="1:8" s="20" customFormat="1">
      <c r="A28" s="24" t="s">
        <v>277</v>
      </c>
      <c r="B28" s="25">
        <v>406</v>
      </c>
      <c r="C28" s="25">
        <v>43</v>
      </c>
      <c r="D28" s="26">
        <v>0.10589999999999999</v>
      </c>
      <c r="E28" s="25">
        <v>21</v>
      </c>
      <c r="F28" s="25">
        <v>27</v>
      </c>
      <c r="G28" s="25">
        <v>21</v>
      </c>
      <c r="H28" s="25">
        <v>24</v>
      </c>
    </row>
    <row r="29" spans="1:8" s="20" customFormat="1">
      <c r="A29" s="24" t="s">
        <v>278</v>
      </c>
      <c r="B29" s="25">
        <v>712</v>
      </c>
      <c r="C29" s="25">
        <v>86</v>
      </c>
      <c r="D29" s="26">
        <v>0.1208</v>
      </c>
      <c r="E29" s="25">
        <v>41</v>
      </c>
      <c r="F29" s="25">
        <v>56</v>
      </c>
      <c r="G29" s="25">
        <v>48</v>
      </c>
      <c r="H29" s="25">
        <v>48</v>
      </c>
    </row>
    <row r="30" spans="1:8" s="20" customFormat="1">
      <c r="A30" s="24" t="s">
        <v>279</v>
      </c>
      <c r="B30" s="25">
        <v>930</v>
      </c>
      <c r="C30" s="25">
        <v>171</v>
      </c>
      <c r="D30" s="26">
        <v>0.18390000000000001</v>
      </c>
      <c r="E30" s="25">
        <v>95</v>
      </c>
      <c r="F30" s="25">
        <v>112</v>
      </c>
      <c r="G30" s="25">
        <v>96</v>
      </c>
      <c r="H30" s="25">
        <v>91</v>
      </c>
    </row>
    <row r="31" spans="1:8" s="20" customFormat="1">
      <c r="A31" s="24" t="s">
        <v>280</v>
      </c>
      <c r="B31" s="25">
        <v>883</v>
      </c>
      <c r="C31" s="25">
        <v>138</v>
      </c>
      <c r="D31" s="26">
        <v>0.15629999999999999</v>
      </c>
      <c r="E31" s="25">
        <v>69</v>
      </c>
      <c r="F31" s="25">
        <v>86</v>
      </c>
      <c r="G31" s="25">
        <v>67</v>
      </c>
      <c r="H31" s="25">
        <v>63</v>
      </c>
    </row>
    <row r="32" spans="1:8" s="20" customFormat="1">
      <c r="A32" s="24" t="s">
        <v>281</v>
      </c>
      <c r="B32" s="25">
        <v>898</v>
      </c>
      <c r="C32" s="25">
        <v>141</v>
      </c>
      <c r="D32" s="26">
        <v>0.157</v>
      </c>
      <c r="E32" s="25">
        <v>79</v>
      </c>
      <c r="F32" s="25">
        <v>95</v>
      </c>
      <c r="G32" s="25">
        <v>82</v>
      </c>
      <c r="H32" s="25">
        <v>78</v>
      </c>
    </row>
    <row r="33" spans="1:8" s="20" customFormat="1">
      <c r="A33" s="24" t="s">
        <v>32</v>
      </c>
      <c r="B33" s="25">
        <v>1273</v>
      </c>
      <c r="C33" s="25">
        <v>240</v>
      </c>
      <c r="D33" s="26">
        <v>0.1885</v>
      </c>
      <c r="E33" s="25">
        <v>143</v>
      </c>
      <c r="F33" s="25">
        <v>168</v>
      </c>
      <c r="G33" s="25">
        <v>142</v>
      </c>
      <c r="H33" s="25">
        <v>143</v>
      </c>
    </row>
    <row r="34" spans="1:8" s="20" customFormat="1">
      <c r="A34" s="24" t="s">
        <v>282</v>
      </c>
      <c r="B34" s="25">
        <v>517</v>
      </c>
      <c r="C34" s="25">
        <v>73</v>
      </c>
      <c r="D34" s="26">
        <v>0.14119999999999999</v>
      </c>
      <c r="E34" s="25">
        <v>44</v>
      </c>
      <c r="F34" s="25">
        <v>38</v>
      </c>
      <c r="G34" s="25">
        <v>38</v>
      </c>
      <c r="H34" s="25">
        <v>35</v>
      </c>
    </row>
    <row r="35" spans="1:8" s="20" customFormat="1">
      <c r="A35" s="24" t="s">
        <v>283</v>
      </c>
      <c r="B35" s="25">
        <v>859</v>
      </c>
      <c r="C35" s="25">
        <v>320</v>
      </c>
      <c r="D35" s="26">
        <v>0.3725</v>
      </c>
      <c r="E35" s="25">
        <v>207</v>
      </c>
      <c r="F35" s="25">
        <v>196</v>
      </c>
      <c r="G35" s="25">
        <v>186</v>
      </c>
      <c r="H35" s="25">
        <v>200</v>
      </c>
    </row>
    <row r="36" spans="1:8" s="20" customFormat="1">
      <c r="A36" s="24" t="s">
        <v>284</v>
      </c>
      <c r="B36" s="25">
        <v>791</v>
      </c>
      <c r="C36" s="25">
        <v>293</v>
      </c>
      <c r="D36" s="26">
        <v>0.37040000000000001</v>
      </c>
      <c r="E36" s="25">
        <v>175</v>
      </c>
      <c r="F36" s="25">
        <v>191</v>
      </c>
      <c r="G36" s="25">
        <v>175</v>
      </c>
      <c r="H36" s="25">
        <v>166</v>
      </c>
    </row>
    <row r="37" spans="1:8" s="20" customFormat="1">
      <c r="A37" s="24" t="s">
        <v>285</v>
      </c>
      <c r="B37" s="25">
        <v>946</v>
      </c>
      <c r="C37" s="25">
        <v>337</v>
      </c>
      <c r="D37" s="26">
        <v>0.35620000000000002</v>
      </c>
      <c r="E37" s="25">
        <v>190</v>
      </c>
      <c r="F37" s="25">
        <v>193</v>
      </c>
      <c r="G37" s="25">
        <v>176</v>
      </c>
      <c r="H37" s="25">
        <v>174</v>
      </c>
    </row>
    <row r="38" spans="1:8" s="20" customFormat="1">
      <c r="A38" s="24" t="s">
        <v>286</v>
      </c>
      <c r="B38" s="25">
        <v>902</v>
      </c>
      <c r="C38" s="25">
        <v>289</v>
      </c>
      <c r="D38" s="26">
        <v>0.32040000000000002</v>
      </c>
      <c r="E38" s="25">
        <v>141</v>
      </c>
      <c r="F38" s="25">
        <v>165</v>
      </c>
      <c r="G38" s="25">
        <v>157</v>
      </c>
      <c r="H38" s="25">
        <v>150</v>
      </c>
    </row>
    <row r="39" spans="1:8" s="20" customFormat="1">
      <c r="A39" s="24" t="s">
        <v>287</v>
      </c>
      <c r="B39" s="25">
        <v>1269</v>
      </c>
      <c r="C39" s="25">
        <v>326</v>
      </c>
      <c r="D39" s="26">
        <v>0.25690000000000002</v>
      </c>
      <c r="E39" s="25">
        <v>179</v>
      </c>
      <c r="F39" s="25">
        <v>187</v>
      </c>
      <c r="G39" s="25">
        <v>188</v>
      </c>
      <c r="H39" s="25">
        <v>173</v>
      </c>
    </row>
    <row r="40" spans="1:8" s="20" customFormat="1">
      <c r="A40" s="24" t="s">
        <v>288</v>
      </c>
      <c r="B40" s="25">
        <v>728</v>
      </c>
      <c r="C40" s="25">
        <v>315</v>
      </c>
      <c r="D40" s="26">
        <v>0.43269999999999997</v>
      </c>
      <c r="E40" s="25">
        <v>171</v>
      </c>
      <c r="F40" s="25">
        <v>168</v>
      </c>
      <c r="G40" s="25">
        <v>168</v>
      </c>
      <c r="H40" s="25">
        <v>155</v>
      </c>
    </row>
    <row r="41" spans="1:8" s="20" customFormat="1">
      <c r="A41" s="24" t="s">
        <v>289</v>
      </c>
      <c r="B41" s="25">
        <v>1019</v>
      </c>
      <c r="C41" s="25">
        <v>371</v>
      </c>
      <c r="D41" s="26">
        <v>0.36409999999999998</v>
      </c>
      <c r="E41" s="25">
        <v>218</v>
      </c>
      <c r="F41" s="25">
        <v>216</v>
      </c>
      <c r="G41" s="25">
        <v>212</v>
      </c>
      <c r="H41" s="25">
        <v>200</v>
      </c>
    </row>
    <row r="42" spans="1:8" s="20" customFormat="1">
      <c r="A42" s="24" t="s">
        <v>290</v>
      </c>
      <c r="B42" s="25">
        <v>574</v>
      </c>
      <c r="C42" s="25">
        <v>135</v>
      </c>
      <c r="D42" s="26">
        <v>0.23519999999999999</v>
      </c>
      <c r="E42" s="25">
        <v>85</v>
      </c>
      <c r="F42" s="25">
        <v>87</v>
      </c>
      <c r="G42" s="25">
        <v>85</v>
      </c>
      <c r="H42" s="25">
        <v>78</v>
      </c>
    </row>
    <row r="43" spans="1:8" s="20" customFormat="1">
      <c r="A43" s="24" t="s">
        <v>291</v>
      </c>
      <c r="B43" s="25">
        <v>685</v>
      </c>
      <c r="C43" s="25">
        <v>90</v>
      </c>
      <c r="D43" s="26">
        <v>0.13139999999999999</v>
      </c>
      <c r="E43" s="25">
        <v>52</v>
      </c>
      <c r="F43" s="25">
        <v>50</v>
      </c>
      <c r="G43" s="25">
        <v>53</v>
      </c>
      <c r="H43" s="25">
        <v>57</v>
      </c>
    </row>
    <row r="44" spans="1:8" s="20" customFormat="1">
      <c r="A44" s="24" t="s">
        <v>292</v>
      </c>
      <c r="B44" s="25">
        <v>1570</v>
      </c>
      <c r="C44" s="25">
        <v>423</v>
      </c>
      <c r="D44" s="26">
        <v>0.26939999999999997</v>
      </c>
      <c r="E44" s="25">
        <v>240</v>
      </c>
      <c r="F44" s="25">
        <v>242</v>
      </c>
      <c r="G44" s="25">
        <v>243</v>
      </c>
      <c r="H44" s="25">
        <v>237</v>
      </c>
    </row>
    <row r="45" spans="1:8" s="20" customFormat="1">
      <c r="A45" s="24" t="s">
        <v>293</v>
      </c>
      <c r="B45" s="25">
        <v>1026</v>
      </c>
      <c r="C45" s="25">
        <v>270</v>
      </c>
      <c r="D45" s="26">
        <v>0.26319999999999999</v>
      </c>
      <c r="E45" s="25">
        <v>178</v>
      </c>
      <c r="F45" s="25">
        <v>164</v>
      </c>
      <c r="G45" s="25">
        <v>162</v>
      </c>
      <c r="H45" s="25">
        <v>152</v>
      </c>
    </row>
    <row r="46" spans="1:8" s="20" customFormat="1">
      <c r="A46" s="24" t="s">
        <v>294</v>
      </c>
      <c r="B46" s="25">
        <v>879</v>
      </c>
      <c r="C46" s="25">
        <v>187</v>
      </c>
      <c r="D46" s="26">
        <v>0.2127</v>
      </c>
      <c r="E46" s="25">
        <v>115</v>
      </c>
      <c r="F46" s="25">
        <v>112</v>
      </c>
      <c r="G46" s="25">
        <v>111</v>
      </c>
      <c r="H46" s="25">
        <v>117</v>
      </c>
    </row>
    <row r="47" spans="1:8" s="20" customFormat="1">
      <c r="A47" s="24" t="s">
        <v>496</v>
      </c>
      <c r="B47" s="25">
        <v>1454</v>
      </c>
      <c r="C47" s="25">
        <v>176</v>
      </c>
      <c r="D47" s="26">
        <v>0.121</v>
      </c>
      <c r="E47" s="25">
        <v>117</v>
      </c>
      <c r="F47" s="25">
        <v>121</v>
      </c>
      <c r="G47" s="25">
        <v>122</v>
      </c>
      <c r="H47" s="25">
        <v>116</v>
      </c>
    </row>
    <row r="48" spans="1:8" s="20" customFormat="1">
      <c r="A48" s="24" t="s">
        <v>497</v>
      </c>
      <c r="B48" s="25">
        <v>814</v>
      </c>
      <c r="C48" s="25">
        <v>171</v>
      </c>
      <c r="D48" s="26">
        <v>0.21010000000000001</v>
      </c>
      <c r="E48" s="25">
        <v>113</v>
      </c>
      <c r="F48" s="25">
        <v>115</v>
      </c>
      <c r="G48" s="25">
        <v>115</v>
      </c>
      <c r="H48" s="25">
        <v>116</v>
      </c>
    </row>
    <row r="49" spans="1:8" s="20" customFormat="1">
      <c r="A49" s="24" t="s">
        <v>498</v>
      </c>
      <c r="B49" s="25">
        <v>953</v>
      </c>
      <c r="C49" s="25">
        <v>205</v>
      </c>
      <c r="D49" s="26">
        <v>0.21510000000000001</v>
      </c>
      <c r="E49" s="25">
        <v>124</v>
      </c>
      <c r="F49" s="25">
        <v>123</v>
      </c>
      <c r="G49" s="25">
        <v>125</v>
      </c>
      <c r="H49" s="25">
        <v>122</v>
      </c>
    </row>
    <row r="50" spans="1:8" s="20" customFormat="1">
      <c r="A50" s="24" t="s">
        <v>33</v>
      </c>
      <c r="B50" s="25">
        <v>1601</v>
      </c>
      <c r="C50" s="25">
        <v>177</v>
      </c>
      <c r="D50" s="26">
        <v>0.1106</v>
      </c>
      <c r="E50" s="25">
        <v>121</v>
      </c>
      <c r="F50" s="25">
        <v>122</v>
      </c>
      <c r="G50" s="25">
        <v>120</v>
      </c>
      <c r="H50" s="25">
        <v>122</v>
      </c>
    </row>
    <row r="51" spans="1:8" s="20" customFormat="1">
      <c r="A51" s="24" t="s">
        <v>34</v>
      </c>
      <c r="B51" s="25">
        <v>1231</v>
      </c>
      <c r="C51" s="25">
        <v>243</v>
      </c>
      <c r="D51" s="26">
        <v>0.19739999999999999</v>
      </c>
      <c r="E51" s="25">
        <v>140</v>
      </c>
      <c r="F51" s="25">
        <v>150</v>
      </c>
      <c r="G51" s="25">
        <v>140</v>
      </c>
      <c r="H51" s="25">
        <v>140</v>
      </c>
    </row>
    <row r="52" spans="1:8" s="20" customFormat="1">
      <c r="A52" s="24" t="s">
        <v>35</v>
      </c>
      <c r="B52" s="25">
        <v>1138</v>
      </c>
      <c r="C52" s="25">
        <v>207</v>
      </c>
      <c r="D52" s="26">
        <v>0.18190000000000001</v>
      </c>
      <c r="E52" s="25">
        <v>109</v>
      </c>
      <c r="F52" s="25">
        <v>125</v>
      </c>
      <c r="G52" s="25">
        <v>103</v>
      </c>
      <c r="H52" s="25">
        <v>102</v>
      </c>
    </row>
    <row r="53" spans="1:8" s="20" customFormat="1">
      <c r="A53" s="24" t="s">
        <v>36</v>
      </c>
      <c r="B53" s="25">
        <v>800</v>
      </c>
      <c r="C53" s="25">
        <v>58</v>
      </c>
      <c r="D53" s="26">
        <v>7.2499999999999995E-2</v>
      </c>
      <c r="E53" s="25">
        <v>29</v>
      </c>
      <c r="F53" s="25">
        <v>44</v>
      </c>
      <c r="G53" s="25">
        <v>30</v>
      </c>
      <c r="H53" s="25">
        <v>28</v>
      </c>
    </row>
    <row r="54" spans="1:8" s="20" customFormat="1">
      <c r="A54" s="24" t="s">
        <v>37</v>
      </c>
      <c r="B54" s="25">
        <v>1180</v>
      </c>
      <c r="C54" s="25">
        <v>157</v>
      </c>
      <c r="D54" s="26">
        <v>0.1331</v>
      </c>
      <c r="E54" s="25">
        <v>78</v>
      </c>
      <c r="F54" s="25">
        <v>107</v>
      </c>
      <c r="G54" s="25">
        <v>81</v>
      </c>
      <c r="H54" s="25">
        <v>76</v>
      </c>
    </row>
    <row r="55" spans="1:8" s="20" customFormat="1">
      <c r="A55" s="24" t="s">
        <v>295</v>
      </c>
      <c r="B55" s="25">
        <v>497</v>
      </c>
      <c r="C55" s="25">
        <v>77</v>
      </c>
      <c r="D55" s="26">
        <v>0.15490000000000001</v>
      </c>
      <c r="E55" s="25">
        <v>32</v>
      </c>
      <c r="F55" s="25">
        <v>52</v>
      </c>
      <c r="G55" s="25">
        <v>35</v>
      </c>
      <c r="H55" s="25">
        <v>33</v>
      </c>
    </row>
    <row r="56" spans="1:8" s="20" customFormat="1">
      <c r="A56" s="24" t="s">
        <v>38</v>
      </c>
      <c r="B56" s="25">
        <v>1377</v>
      </c>
      <c r="C56" s="25">
        <v>273</v>
      </c>
      <c r="D56" s="26">
        <v>0.1983</v>
      </c>
      <c r="E56" s="25">
        <v>125</v>
      </c>
      <c r="F56" s="25">
        <v>156</v>
      </c>
      <c r="G56" s="25">
        <v>124</v>
      </c>
      <c r="H56" s="25">
        <v>119</v>
      </c>
    </row>
    <row r="57" spans="1:8" s="20" customFormat="1">
      <c r="A57" s="24" t="s">
        <v>39</v>
      </c>
      <c r="B57" s="25">
        <v>415</v>
      </c>
      <c r="C57" s="25">
        <v>75</v>
      </c>
      <c r="D57" s="26">
        <v>0.1807</v>
      </c>
      <c r="E57" s="25">
        <v>46</v>
      </c>
      <c r="F57" s="25">
        <v>45</v>
      </c>
      <c r="G57" s="25">
        <v>42</v>
      </c>
      <c r="H57" s="25">
        <v>45</v>
      </c>
    </row>
    <row r="58" spans="1:8" s="20" customFormat="1">
      <c r="A58" s="24" t="s">
        <v>40</v>
      </c>
      <c r="B58" s="25">
        <v>1010</v>
      </c>
      <c r="C58" s="25">
        <v>242</v>
      </c>
      <c r="D58" s="26">
        <v>0.23960000000000001</v>
      </c>
      <c r="E58" s="25">
        <v>141</v>
      </c>
      <c r="F58" s="25">
        <v>148</v>
      </c>
      <c r="G58" s="25">
        <v>143</v>
      </c>
      <c r="H58" s="25">
        <v>131</v>
      </c>
    </row>
    <row r="59" spans="1:8" s="20" customFormat="1">
      <c r="A59" s="24" t="s">
        <v>41</v>
      </c>
      <c r="B59" s="25">
        <v>902</v>
      </c>
      <c r="C59" s="25">
        <v>110</v>
      </c>
      <c r="D59" s="26">
        <v>0.122</v>
      </c>
      <c r="E59" s="25">
        <v>66</v>
      </c>
      <c r="F59" s="25">
        <v>72</v>
      </c>
      <c r="G59" s="25">
        <v>76</v>
      </c>
      <c r="H59" s="25">
        <v>75</v>
      </c>
    </row>
    <row r="60" spans="1:8" s="20" customFormat="1">
      <c r="A60" s="24" t="s">
        <v>42</v>
      </c>
      <c r="B60" s="25">
        <v>727</v>
      </c>
      <c r="C60" s="25">
        <v>100</v>
      </c>
      <c r="D60" s="26">
        <v>0.1376</v>
      </c>
      <c r="E60" s="25">
        <v>67</v>
      </c>
      <c r="F60" s="25">
        <v>71</v>
      </c>
      <c r="G60" s="25">
        <v>67</v>
      </c>
      <c r="H60" s="25">
        <v>67</v>
      </c>
    </row>
    <row r="61" spans="1:8" s="20" customFormat="1">
      <c r="A61" s="24" t="s">
        <v>43</v>
      </c>
      <c r="B61" s="25">
        <v>1151</v>
      </c>
      <c r="C61" s="25">
        <v>171</v>
      </c>
      <c r="D61" s="26">
        <v>0.14860000000000001</v>
      </c>
      <c r="E61" s="25">
        <v>86</v>
      </c>
      <c r="F61" s="25">
        <v>101</v>
      </c>
      <c r="G61" s="25">
        <v>88</v>
      </c>
      <c r="H61" s="25">
        <v>93</v>
      </c>
    </row>
    <row r="62" spans="1:8" s="20" customFormat="1">
      <c r="A62" s="24" t="s">
        <v>44</v>
      </c>
      <c r="B62" s="25">
        <v>924</v>
      </c>
      <c r="C62" s="25">
        <v>182</v>
      </c>
      <c r="D62" s="26">
        <v>0.19700000000000001</v>
      </c>
      <c r="E62" s="25">
        <v>91</v>
      </c>
      <c r="F62" s="25">
        <v>104</v>
      </c>
      <c r="G62" s="25">
        <v>107</v>
      </c>
      <c r="H62" s="25">
        <v>102</v>
      </c>
    </row>
    <row r="63" spans="1:8" s="20" customFormat="1">
      <c r="A63" s="24" t="s">
        <v>296</v>
      </c>
      <c r="B63" s="25">
        <v>1077</v>
      </c>
      <c r="C63" s="25">
        <v>165</v>
      </c>
      <c r="D63" s="26">
        <v>0.1532</v>
      </c>
      <c r="E63" s="25">
        <v>87</v>
      </c>
      <c r="F63" s="25">
        <v>97</v>
      </c>
      <c r="G63" s="25">
        <v>89</v>
      </c>
      <c r="H63" s="25">
        <v>90</v>
      </c>
    </row>
    <row r="64" spans="1:8" s="20" customFormat="1">
      <c r="A64" s="24" t="s">
        <v>297</v>
      </c>
      <c r="B64" s="25">
        <v>1047</v>
      </c>
      <c r="C64" s="25">
        <v>164</v>
      </c>
      <c r="D64" s="26">
        <v>0.15659999999999999</v>
      </c>
      <c r="E64" s="25">
        <v>109</v>
      </c>
      <c r="F64" s="25">
        <v>118</v>
      </c>
      <c r="G64" s="25">
        <v>112</v>
      </c>
      <c r="H64" s="25">
        <v>109</v>
      </c>
    </row>
    <row r="65" spans="1:8" s="20" customFormat="1">
      <c r="A65" s="24" t="s">
        <v>298</v>
      </c>
      <c r="B65" s="25">
        <v>824</v>
      </c>
      <c r="C65" s="25">
        <v>114</v>
      </c>
      <c r="D65" s="26">
        <v>0.13830000000000001</v>
      </c>
      <c r="E65" s="25">
        <v>57</v>
      </c>
      <c r="F65" s="25">
        <v>65</v>
      </c>
      <c r="G65" s="25">
        <v>56</v>
      </c>
      <c r="H65" s="25">
        <v>54</v>
      </c>
    </row>
    <row r="66" spans="1:8" s="20" customFormat="1">
      <c r="A66" s="24" t="s">
        <v>299</v>
      </c>
      <c r="B66" s="25">
        <v>779</v>
      </c>
      <c r="C66" s="25">
        <v>119</v>
      </c>
      <c r="D66" s="26">
        <v>0.15279999999999999</v>
      </c>
      <c r="E66" s="25">
        <v>75</v>
      </c>
      <c r="F66" s="25">
        <v>84</v>
      </c>
      <c r="G66" s="25">
        <v>80</v>
      </c>
      <c r="H66" s="25">
        <v>77</v>
      </c>
    </row>
    <row r="67" spans="1:8" s="20" customFormat="1">
      <c r="A67" s="24" t="s">
        <v>45</v>
      </c>
      <c r="B67" s="25">
        <v>756</v>
      </c>
      <c r="C67" s="25">
        <v>119</v>
      </c>
      <c r="D67" s="26">
        <v>0.15740000000000001</v>
      </c>
      <c r="E67" s="25">
        <v>47</v>
      </c>
      <c r="F67" s="25">
        <v>51</v>
      </c>
      <c r="G67" s="25">
        <v>75</v>
      </c>
      <c r="H67" s="25">
        <v>50</v>
      </c>
    </row>
    <row r="68" spans="1:8" s="29" customFormat="1" ht="34.5" customHeight="1">
      <c r="A68" s="32" t="s">
        <v>15</v>
      </c>
      <c r="B68" s="30">
        <f>SUM(B7:B67)</f>
        <v>59332</v>
      </c>
      <c r="C68" s="30">
        <f>SUM(C7:C67)</f>
        <v>10963</v>
      </c>
      <c r="D68" s="31">
        <f>C68/B68</f>
        <v>0.18477381514191329</v>
      </c>
      <c r="E68" s="30">
        <f>SUM(E7:E67)</f>
        <v>6300</v>
      </c>
      <c r="F68" s="30">
        <f>SUM(F7:F67)</f>
        <v>6794</v>
      </c>
      <c r="G68" s="30">
        <f>SUM(G7:G67)</f>
        <v>6398</v>
      </c>
      <c r="H68" s="30">
        <f>SUM(H7:H67)</f>
        <v>6218</v>
      </c>
    </row>
    <row r="69" spans="1:8" s="29" customFormat="1" ht="34.5" customHeight="1">
      <c r="A69" s="32" t="s">
        <v>17</v>
      </c>
      <c r="B69" s="30">
        <f>SUM(, B68)</f>
        <v>59332</v>
      </c>
      <c r="C69" s="30">
        <f>SUM(, C68)</f>
        <v>10963</v>
      </c>
      <c r="D69" s="31">
        <f>C69/B69</f>
        <v>0.18477381514191329</v>
      </c>
      <c r="E69" s="30">
        <f>SUM(, E68)</f>
        <v>6300</v>
      </c>
      <c r="F69" s="30">
        <f>SUM(, F68)</f>
        <v>6794</v>
      </c>
      <c r="G69" s="30">
        <f>SUM(, G68)</f>
        <v>6398</v>
      </c>
      <c r="H69" s="30">
        <f>SUM(, H68)</f>
        <v>6218</v>
      </c>
    </row>
    <row r="70" spans="1:8" s="20" customFormat="1">
      <c r="A70" s="24" t="s">
        <v>18</v>
      </c>
      <c r="B70" s="24">
        <f>SUM(, B69)</f>
        <v>59332</v>
      </c>
      <c r="C70" s="24">
        <f>SUM(, C69)</f>
        <v>10963</v>
      </c>
      <c r="D70" s="33">
        <f>C70/B70</f>
        <v>0.18477381514191329</v>
      </c>
      <c r="E70" s="24">
        <f>SUM(, E69)</f>
        <v>6300</v>
      </c>
      <c r="F70" s="24">
        <f>SUM(, F69)</f>
        <v>6794</v>
      </c>
      <c r="G70" s="24">
        <f>SUM(, G69)</f>
        <v>6398</v>
      </c>
      <c r="H70" s="24">
        <f>SUM(, H69)</f>
        <v>6218</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68" max="16383" man="1"/>
    <brk id="69" max="16383" man="1"/>
    <brk id="70" max="16383" man="1"/>
  </row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462C2-BF14-4E6A-97BE-BBFE48F99A23}">
  <sheetPr codeName="Sheet9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608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FC26E-2FC0-4C57-8C7D-1A9B7C4B49FD}">
  <sheetPr>
    <tabColor rgb="FFFF0000"/>
  </sheetPr>
  <dimension ref="A1:Q3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613</v>
      </c>
      <c r="F4" s="15"/>
      <c r="G4" s="15"/>
      <c r="H4" s="15"/>
      <c r="I4" s="15"/>
      <c r="J4" s="15"/>
      <c r="K4" s="15"/>
      <c r="L4" s="15"/>
      <c r="M4" s="15"/>
      <c r="N4" s="15"/>
      <c r="O4" s="15"/>
      <c r="P4" s="15"/>
      <c r="Q4" s="15"/>
    </row>
    <row r="5" spans="1:17" ht="25.5" customHeight="1">
      <c r="E5" s="27" t="s">
        <v>613</v>
      </c>
      <c r="F5" s="27"/>
      <c r="G5" s="27"/>
      <c r="H5" s="27"/>
      <c r="I5" s="27"/>
      <c r="J5" s="27"/>
      <c r="K5" s="27"/>
      <c r="L5" s="27"/>
      <c r="M5" s="27"/>
      <c r="N5" s="27"/>
      <c r="O5" s="27"/>
      <c r="P5" s="27"/>
      <c r="Q5" s="27"/>
    </row>
    <row r="6" spans="1:17" s="18" customFormat="1" ht="150" customHeight="1">
      <c r="B6" s="19" t="s">
        <v>6</v>
      </c>
      <c r="C6" s="19" t="s">
        <v>7</v>
      </c>
      <c r="D6" s="19" t="s">
        <v>8</v>
      </c>
      <c r="E6" s="28" t="s">
        <v>614</v>
      </c>
    </row>
    <row r="7" spans="1:17">
      <c r="A7" s="21" t="s">
        <v>54</v>
      </c>
      <c r="B7" s="22">
        <v>1060</v>
      </c>
      <c r="C7" s="22">
        <v>294</v>
      </c>
      <c r="D7" s="23">
        <v>0.27739999999999998</v>
      </c>
      <c r="E7" s="22">
        <v>229</v>
      </c>
    </row>
    <row r="8" spans="1:17" s="20" customFormat="1">
      <c r="A8" s="24" t="s">
        <v>55</v>
      </c>
      <c r="B8" s="25">
        <v>847</v>
      </c>
      <c r="C8" s="25">
        <v>299</v>
      </c>
      <c r="D8" s="26">
        <v>0.35299999999999998</v>
      </c>
      <c r="E8" s="25">
        <v>241</v>
      </c>
    </row>
    <row r="9" spans="1:17" s="20" customFormat="1">
      <c r="A9" s="24" t="s">
        <v>56</v>
      </c>
      <c r="B9" s="25">
        <v>1137</v>
      </c>
      <c r="C9" s="25">
        <v>248</v>
      </c>
      <c r="D9" s="26">
        <v>0.21809999999999999</v>
      </c>
      <c r="E9" s="25">
        <v>191</v>
      </c>
    </row>
    <row r="10" spans="1:17" s="20" customFormat="1">
      <c r="A10" s="24" t="s">
        <v>57</v>
      </c>
      <c r="B10" s="25">
        <v>1443</v>
      </c>
      <c r="C10" s="25">
        <v>384</v>
      </c>
      <c r="D10" s="26">
        <v>0.2661</v>
      </c>
      <c r="E10" s="25">
        <v>295</v>
      </c>
    </row>
    <row r="11" spans="1:17" s="20" customFormat="1">
      <c r="A11" s="24" t="s">
        <v>46</v>
      </c>
      <c r="B11" s="25">
        <v>1649</v>
      </c>
      <c r="C11" s="25">
        <v>366</v>
      </c>
      <c r="D11" s="26">
        <v>0.222</v>
      </c>
      <c r="E11" s="25">
        <v>272</v>
      </c>
    </row>
    <row r="12" spans="1:17" s="20" customFormat="1">
      <c r="A12" s="24" t="s">
        <v>58</v>
      </c>
      <c r="B12" s="25">
        <v>993</v>
      </c>
      <c r="C12" s="25">
        <v>330</v>
      </c>
      <c r="D12" s="26">
        <v>0.33229999999999998</v>
      </c>
      <c r="E12" s="25">
        <v>260</v>
      </c>
    </row>
    <row r="13" spans="1:17" s="20" customFormat="1">
      <c r="A13" s="24" t="s">
        <v>59</v>
      </c>
      <c r="B13" s="25">
        <v>1061</v>
      </c>
      <c r="C13" s="25">
        <v>320</v>
      </c>
      <c r="D13" s="26">
        <v>0.30159999999999998</v>
      </c>
      <c r="E13" s="25">
        <v>251</v>
      </c>
    </row>
    <row r="14" spans="1:17" s="20" customFormat="1">
      <c r="A14" s="24" t="s">
        <v>60</v>
      </c>
      <c r="B14" s="25">
        <v>1027</v>
      </c>
      <c r="C14" s="25">
        <v>374</v>
      </c>
      <c r="D14" s="26">
        <v>0.36420000000000002</v>
      </c>
      <c r="E14" s="25">
        <v>294</v>
      </c>
    </row>
    <row r="15" spans="1:17" s="20" customFormat="1">
      <c r="A15" s="24" t="s">
        <v>61</v>
      </c>
      <c r="B15" s="25">
        <v>1169</v>
      </c>
      <c r="C15" s="25">
        <v>339</v>
      </c>
      <c r="D15" s="26">
        <v>0.28999999999999998</v>
      </c>
      <c r="E15" s="25">
        <v>274</v>
      </c>
    </row>
    <row r="16" spans="1:17" s="20" customFormat="1">
      <c r="A16" s="24" t="s">
        <v>62</v>
      </c>
      <c r="B16" s="25">
        <v>1074</v>
      </c>
      <c r="C16" s="25">
        <v>237</v>
      </c>
      <c r="D16" s="26">
        <v>0.22070000000000001</v>
      </c>
      <c r="E16" s="25">
        <v>175</v>
      </c>
    </row>
    <row r="17" spans="1:5" s="20" customFormat="1">
      <c r="A17" s="24" t="s">
        <v>499</v>
      </c>
      <c r="B17" s="25">
        <v>1058</v>
      </c>
      <c r="C17" s="25">
        <v>151</v>
      </c>
      <c r="D17" s="26">
        <v>0.14269999999999999</v>
      </c>
      <c r="E17" s="25">
        <v>121</v>
      </c>
    </row>
    <row r="18" spans="1:5" s="20" customFormat="1">
      <c r="A18" s="24" t="s">
        <v>47</v>
      </c>
      <c r="B18" s="25">
        <v>1246</v>
      </c>
      <c r="C18" s="25">
        <v>180</v>
      </c>
      <c r="D18" s="26">
        <v>0.14449999999999999</v>
      </c>
      <c r="E18" s="25">
        <v>131</v>
      </c>
    </row>
    <row r="19" spans="1:5" s="20" customFormat="1">
      <c r="A19" s="24" t="s">
        <v>63</v>
      </c>
      <c r="B19" s="25">
        <v>766</v>
      </c>
      <c r="C19" s="25">
        <v>212</v>
      </c>
      <c r="D19" s="26">
        <v>0.27679999999999999</v>
      </c>
      <c r="E19" s="25">
        <v>168</v>
      </c>
    </row>
    <row r="20" spans="1:5" s="20" customFormat="1">
      <c r="A20" s="24" t="s">
        <v>48</v>
      </c>
      <c r="B20" s="25">
        <v>1383</v>
      </c>
      <c r="C20" s="25">
        <v>303</v>
      </c>
      <c r="D20" s="26">
        <v>0.21909999999999999</v>
      </c>
      <c r="E20" s="25">
        <v>240</v>
      </c>
    </row>
    <row r="21" spans="1:5" s="20" customFormat="1">
      <c r="A21" s="24" t="s">
        <v>64</v>
      </c>
      <c r="B21" s="25">
        <v>975</v>
      </c>
      <c r="C21" s="25">
        <v>245</v>
      </c>
      <c r="D21" s="26">
        <v>0.25130000000000002</v>
      </c>
      <c r="E21" s="25">
        <v>203</v>
      </c>
    </row>
    <row r="22" spans="1:5" s="20" customFormat="1">
      <c r="A22" s="24" t="s">
        <v>65</v>
      </c>
      <c r="B22" s="25">
        <v>1194</v>
      </c>
      <c r="C22" s="25">
        <v>383</v>
      </c>
      <c r="D22" s="26">
        <v>0.32079999999999997</v>
      </c>
      <c r="E22" s="25">
        <v>315</v>
      </c>
    </row>
    <row r="23" spans="1:5" s="20" customFormat="1">
      <c r="A23" s="24" t="s">
        <v>66</v>
      </c>
      <c r="B23" s="25">
        <v>1335</v>
      </c>
      <c r="C23" s="25">
        <v>236</v>
      </c>
      <c r="D23" s="26">
        <v>0.17680000000000001</v>
      </c>
      <c r="E23" s="25">
        <v>191</v>
      </c>
    </row>
    <row r="24" spans="1:5" s="20" customFormat="1">
      <c r="A24" s="24" t="s">
        <v>49</v>
      </c>
      <c r="B24" s="25">
        <v>1366</v>
      </c>
      <c r="C24" s="25">
        <v>351</v>
      </c>
      <c r="D24" s="26">
        <v>0.25700000000000001</v>
      </c>
      <c r="E24" s="25">
        <v>276</v>
      </c>
    </row>
    <row r="25" spans="1:5" s="20" customFormat="1">
      <c r="A25" s="24" t="s">
        <v>50</v>
      </c>
      <c r="B25" s="25">
        <v>1562</v>
      </c>
      <c r="C25" s="25">
        <v>296</v>
      </c>
      <c r="D25" s="26">
        <v>0.1895</v>
      </c>
      <c r="E25" s="25">
        <v>232</v>
      </c>
    </row>
    <row r="26" spans="1:5" s="20" customFormat="1">
      <c r="A26" s="24" t="s">
        <v>67</v>
      </c>
      <c r="B26" s="25">
        <v>1219</v>
      </c>
      <c r="C26" s="25">
        <v>367</v>
      </c>
      <c r="D26" s="26">
        <v>0.30109999999999998</v>
      </c>
      <c r="E26" s="25">
        <v>293</v>
      </c>
    </row>
    <row r="27" spans="1:5" s="20" customFormat="1">
      <c r="A27" s="24" t="s">
        <v>500</v>
      </c>
      <c r="B27" s="25">
        <v>1335</v>
      </c>
      <c r="C27" s="25">
        <v>199</v>
      </c>
      <c r="D27" s="26">
        <v>0.14910000000000001</v>
      </c>
      <c r="E27" s="25">
        <v>154</v>
      </c>
    </row>
    <row r="28" spans="1:5" s="20" customFormat="1">
      <c r="A28" s="24" t="s">
        <v>68</v>
      </c>
      <c r="B28" s="25">
        <v>1050</v>
      </c>
      <c r="C28" s="25">
        <v>273</v>
      </c>
      <c r="D28" s="26">
        <v>0.26</v>
      </c>
      <c r="E28" s="25">
        <v>220</v>
      </c>
    </row>
    <row r="29" spans="1:5" s="29" customFormat="1" ht="34.5" customHeight="1">
      <c r="A29" s="32" t="s">
        <v>53</v>
      </c>
      <c r="B29" s="30">
        <f>SUM(B7:B28)</f>
        <v>25949</v>
      </c>
      <c r="C29" s="30">
        <f>SUM(C7:C28)</f>
        <v>6387</v>
      </c>
      <c r="D29" s="31">
        <f>C29/B29</f>
        <v>0.24613665266484258</v>
      </c>
      <c r="E29" s="30">
        <f>SUM(E7:E28)</f>
        <v>5026</v>
      </c>
    </row>
    <row r="30" spans="1:5" s="29" customFormat="1" ht="34.5" customHeight="1">
      <c r="A30" s="32" t="s">
        <v>17</v>
      </c>
      <c r="B30" s="30">
        <f>SUM(, B29)</f>
        <v>25949</v>
      </c>
      <c r="C30" s="30">
        <f>SUM(, C29)</f>
        <v>6387</v>
      </c>
      <c r="D30" s="31">
        <f>C30/B30</f>
        <v>0.24613665266484258</v>
      </c>
      <c r="E30" s="30">
        <f>SUM(, E29)</f>
        <v>5026</v>
      </c>
    </row>
    <row r="31" spans="1:5" s="20" customFormat="1">
      <c r="A31" s="24" t="s">
        <v>18</v>
      </c>
      <c r="B31" s="24">
        <f>SUM(, B30)</f>
        <v>25949</v>
      </c>
      <c r="C31" s="24">
        <f>SUM(, C30)</f>
        <v>6387</v>
      </c>
      <c r="D31" s="33">
        <f>C31/B31</f>
        <v>0.24613665266484258</v>
      </c>
      <c r="E31" s="24">
        <f>SUM(, E30)</f>
        <v>5026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9" max="16383" man="1"/>
    <brk id="30" max="16383" man="1"/>
    <brk id="31" max="16383" man="1"/>
  </row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71916-42BA-43C1-98D7-6A8C9B8428F1}">
  <sheetPr codeName="Sheet9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613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445D-8F2F-444A-AF96-2FA6EB47C39B}">
  <sheetPr>
    <tabColor rgb="FFFFFF00"/>
  </sheetPr>
  <dimension ref="A1:Q3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615</v>
      </c>
      <c r="F4" s="15"/>
      <c r="G4" s="15"/>
      <c r="H4" s="15"/>
      <c r="I4" s="15"/>
      <c r="J4" s="15"/>
      <c r="K4" s="15"/>
      <c r="L4" s="15"/>
      <c r="M4" s="15"/>
      <c r="N4" s="15"/>
      <c r="O4" s="15"/>
      <c r="P4" s="15"/>
      <c r="Q4" s="15"/>
    </row>
    <row r="5" spans="1:17" ht="25.5" customHeight="1">
      <c r="E5" s="27" t="s">
        <v>615</v>
      </c>
      <c r="F5" s="27"/>
      <c r="G5" s="27"/>
      <c r="H5" s="27"/>
      <c r="I5" s="27"/>
      <c r="J5" s="27"/>
      <c r="K5" s="27"/>
      <c r="L5" s="27"/>
      <c r="M5" s="27"/>
      <c r="N5" s="27"/>
      <c r="O5" s="27"/>
      <c r="P5" s="27"/>
      <c r="Q5" s="27"/>
    </row>
    <row r="6" spans="1:17" s="18" customFormat="1" ht="150" customHeight="1">
      <c r="B6" s="19" t="s">
        <v>6</v>
      </c>
      <c r="C6" s="19" t="s">
        <v>7</v>
      </c>
      <c r="D6" s="19" t="s">
        <v>8</v>
      </c>
      <c r="E6" s="28" t="s">
        <v>616</v>
      </c>
    </row>
    <row r="7" spans="1:17">
      <c r="A7" s="21" t="s">
        <v>54</v>
      </c>
      <c r="B7" s="22">
        <v>1060</v>
      </c>
      <c r="C7" s="22">
        <v>294</v>
      </c>
      <c r="D7" s="23">
        <v>0.27739999999999998</v>
      </c>
      <c r="E7" s="22">
        <v>218</v>
      </c>
    </row>
    <row r="8" spans="1:17" s="20" customFormat="1">
      <c r="A8" s="24" t="s">
        <v>55</v>
      </c>
      <c r="B8" s="25">
        <v>847</v>
      </c>
      <c r="C8" s="25">
        <v>299</v>
      </c>
      <c r="D8" s="26">
        <v>0.35299999999999998</v>
      </c>
      <c r="E8" s="25">
        <v>236</v>
      </c>
    </row>
    <row r="9" spans="1:17" s="20" customFormat="1">
      <c r="A9" s="24" t="s">
        <v>56</v>
      </c>
      <c r="B9" s="25">
        <v>1137</v>
      </c>
      <c r="C9" s="25">
        <v>248</v>
      </c>
      <c r="D9" s="26">
        <v>0.21809999999999999</v>
      </c>
      <c r="E9" s="25">
        <v>191</v>
      </c>
    </row>
    <row r="10" spans="1:17" s="20" customFormat="1">
      <c r="A10" s="24" t="s">
        <v>57</v>
      </c>
      <c r="B10" s="25">
        <v>1443</v>
      </c>
      <c r="C10" s="25">
        <v>384</v>
      </c>
      <c r="D10" s="26">
        <v>0.2661</v>
      </c>
      <c r="E10" s="25">
        <v>292</v>
      </c>
    </row>
    <row r="11" spans="1:17" s="20" customFormat="1">
      <c r="A11" s="24" t="s">
        <v>46</v>
      </c>
      <c r="B11" s="25">
        <v>1649</v>
      </c>
      <c r="C11" s="25">
        <v>366</v>
      </c>
      <c r="D11" s="26">
        <v>0.222</v>
      </c>
      <c r="E11" s="25">
        <v>263</v>
      </c>
    </row>
    <row r="12" spans="1:17" s="20" customFormat="1">
      <c r="A12" s="24" t="s">
        <v>58</v>
      </c>
      <c r="B12" s="25">
        <v>993</v>
      </c>
      <c r="C12" s="25">
        <v>330</v>
      </c>
      <c r="D12" s="26">
        <v>0.33229999999999998</v>
      </c>
      <c r="E12" s="25">
        <v>253</v>
      </c>
    </row>
    <row r="13" spans="1:17" s="20" customFormat="1">
      <c r="A13" s="24" t="s">
        <v>59</v>
      </c>
      <c r="B13" s="25">
        <v>1061</v>
      </c>
      <c r="C13" s="25">
        <v>320</v>
      </c>
      <c r="D13" s="26">
        <v>0.30159999999999998</v>
      </c>
      <c r="E13" s="25">
        <v>241</v>
      </c>
    </row>
    <row r="14" spans="1:17" s="20" customFormat="1">
      <c r="A14" s="24" t="s">
        <v>60</v>
      </c>
      <c r="B14" s="25">
        <v>1027</v>
      </c>
      <c r="C14" s="25">
        <v>374</v>
      </c>
      <c r="D14" s="26">
        <v>0.36420000000000002</v>
      </c>
      <c r="E14" s="25">
        <v>291</v>
      </c>
    </row>
    <row r="15" spans="1:17" s="20" customFormat="1">
      <c r="A15" s="24" t="s">
        <v>61</v>
      </c>
      <c r="B15" s="25">
        <v>1169</v>
      </c>
      <c r="C15" s="25">
        <v>339</v>
      </c>
      <c r="D15" s="26">
        <v>0.28999999999999998</v>
      </c>
      <c r="E15" s="25">
        <v>270</v>
      </c>
    </row>
    <row r="16" spans="1:17" s="20" customFormat="1">
      <c r="A16" s="24" t="s">
        <v>62</v>
      </c>
      <c r="B16" s="25">
        <v>1074</v>
      </c>
      <c r="C16" s="25">
        <v>237</v>
      </c>
      <c r="D16" s="26">
        <v>0.22070000000000001</v>
      </c>
      <c r="E16" s="25">
        <v>171</v>
      </c>
    </row>
    <row r="17" spans="1:5" s="20" customFormat="1">
      <c r="A17" s="24" t="s">
        <v>499</v>
      </c>
      <c r="B17" s="25">
        <v>1058</v>
      </c>
      <c r="C17" s="25">
        <v>151</v>
      </c>
      <c r="D17" s="26">
        <v>0.14269999999999999</v>
      </c>
      <c r="E17" s="25">
        <v>126</v>
      </c>
    </row>
    <row r="18" spans="1:5" s="20" customFormat="1">
      <c r="A18" s="24" t="s">
        <v>47</v>
      </c>
      <c r="B18" s="25">
        <v>1246</v>
      </c>
      <c r="C18" s="25">
        <v>180</v>
      </c>
      <c r="D18" s="26">
        <v>0.14449999999999999</v>
      </c>
      <c r="E18" s="25">
        <v>131</v>
      </c>
    </row>
    <row r="19" spans="1:5" s="20" customFormat="1">
      <c r="A19" s="24" t="s">
        <v>63</v>
      </c>
      <c r="B19" s="25">
        <v>766</v>
      </c>
      <c r="C19" s="25">
        <v>212</v>
      </c>
      <c r="D19" s="26">
        <v>0.27679999999999999</v>
      </c>
      <c r="E19" s="25">
        <v>161</v>
      </c>
    </row>
    <row r="20" spans="1:5" s="20" customFormat="1">
      <c r="A20" s="24" t="s">
        <v>48</v>
      </c>
      <c r="B20" s="25">
        <v>1383</v>
      </c>
      <c r="C20" s="25">
        <v>303</v>
      </c>
      <c r="D20" s="26">
        <v>0.21909999999999999</v>
      </c>
      <c r="E20" s="25">
        <v>236</v>
      </c>
    </row>
    <row r="21" spans="1:5" s="20" customFormat="1">
      <c r="A21" s="24" t="s">
        <v>64</v>
      </c>
      <c r="B21" s="25">
        <v>975</v>
      </c>
      <c r="C21" s="25">
        <v>245</v>
      </c>
      <c r="D21" s="26">
        <v>0.25130000000000002</v>
      </c>
      <c r="E21" s="25">
        <v>194</v>
      </c>
    </row>
    <row r="22" spans="1:5" s="20" customFormat="1">
      <c r="A22" s="24" t="s">
        <v>65</v>
      </c>
      <c r="B22" s="25">
        <v>1194</v>
      </c>
      <c r="C22" s="25">
        <v>383</v>
      </c>
      <c r="D22" s="26">
        <v>0.32079999999999997</v>
      </c>
      <c r="E22" s="25">
        <v>313</v>
      </c>
    </row>
    <row r="23" spans="1:5" s="20" customFormat="1">
      <c r="A23" s="24" t="s">
        <v>66</v>
      </c>
      <c r="B23" s="25">
        <v>1335</v>
      </c>
      <c r="C23" s="25">
        <v>236</v>
      </c>
      <c r="D23" s="26">
        <v>0.17680000000000001</v>
      </c>
      <c r="E23" s="25">
        <v>188</v>
      </c>
    </row>
    <row r="24" spans="1:5" s="20" customFormat="1">
      <c r="A24" s="24" t="s">
        <v>49</v>
      </c>
      <c r="B24" s="25">
        <v>1366</v>
      </c>
      <c r="C24" s="25">
        <v>351</v>
      </c>
      <c r="D24" s="26">
        <v>0.25700000000000001</v>
      </c>
      <c r="E24" s="25">
        <v>268</v>
      </c>
    </row>
    <row r="25" spans="1:5" s="20" customFormat="1">
      <c r="A25" s="24" t="s">
        <v>50</v>
      </c>
      <c r="B25" s="25">
        <v>1562</v>
      </c>
      <c r="C25" s="25">
        <v>296</v>
      </c>
      <c r="D25" s="26">
        <v>0.1895</v>
      </c>
      <c r="E25" s="25">
        <v>230</v>
      </c>
    </row>
    <row r="26" spans="1:5" s="20" customFormat="1">
      <c r="A26" s="24" t="s">
        <v>67</v>
      </c>
      <c r="B26" s="25">
        <v>1219</v>
      </c>
      <c r="C26" s="25">
        <v>367</v>
      </c>
      <c r="D26" s="26">
        <v>0.30109999999999998</v>
      </c>
      <c r="E26" s="25">
        <v>297</v>
      </c>
    </row>
    <row r="27" spans="1:5" s="20" customFormat="1">
      <c r="A27" s="24" t="s">
        <v>500</v>
      </c>
      <c r="B27" s="25">
        <v>1335</v>
      </c>
      <c r="C27" s="25">
        <v>199</v>
      </c>
      <c r="D27" s="26">
        <v>0.14910000000000001</v>
      </c>
      <c r="E27" s="25">
        <v>155</v>
      </c>
    </row>
    <row r="28" spans="1:5" s="20" customFormat="1">
      <c r="A28" s="24" t="s">
        <v>68</v>
      </c>
      <c r="B28" s="25">
        <v>1050</v>
      </c>
      <c r="C28" s="25">
        <v>273</v>
      </c>
      <c r="D28" s="26">
        <v>0.26</v>
      </c>
      <c r="E28" s="25">
        <v>213</v>
      </c>
    </row>
    <row r="29" spans="1:5" s="29" customFormat="1" ht="34.5" customHeight="1">
      <c r="A29" s="32" t="s">
        <v>53</v>
      </c>
      <c r="B29" s="30">
        <f>SUM(B7:B28)</f>
        <v>25949</v>
      </c>
      <c r="C29" s="30">
        <f>SUM(C7:C28)</f>
        <v>6387</v>
      </c>
      <c r="D29" s="31">
        <f>C29/B29</f>
        <v>0.24613665266484258</v>
      </c>
      <c r="E29" s="30">
        <f>SUM(E7:E28)</f>
        <v>4938</v>
      </c>
    </row>
    <row r="30" spans="1:5" s="29" customFormat="1" ht="34.5" customHeight="1">
      <c r="A30" s="32" t="s">
        <v>17</v>
      </c>
      <c r="B30" s="30">
        <f>SUM(, B29)</f>
        <v>25949</v>
      </c>
      <c r="C30" s="30">
        <f>SUM(, C29)</f>
        <v>6387</v>
      </c>
      <c r="D30" s="31">
        <f>C30/B30</f>
        <v>0.24613665266484258</v>
      </c>
      <c r="E30" s="30">
        <f>SUM(, E29)</f>
        <v>4938</v>
      </c>
    </row>
    <row r="31" spans="1:5" s="20" customFormat="1">
      <c r="A31" s="24" t="s">
        <v>18</v>
      </c>
      <c r="B31" s="24">
        <f>SUM(, B30)</f>
        <v>25949</v>
      </c>
      <c r="C31" s="24">
        <f>SUM(, C30)</f>
        <v>6387</v>
      </c>
      <c r="D31" s="33">
        <f>C31/B31</f>
        <v>0.24613665266484258</v>
      </c>
      <c r="E31" s="24">
        <f>SUM(, E30)</f>
        <v>4938</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9" max="16383" man="1"/>
    <brk id="30" max="16383" man="1"/>
    <brk id="31" max="16383" man="1"/>
  </row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CE61D-6034-42CE-B939-E1B64CCDBD26}">
  <sheetPr codeName="Sheet9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615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DB50F-1F8D-4CA6-A39D-2E89816EDB33}">
  <sheetPr>
    <tabColor rgb="FF0000FF"/>
  </sheetPr>
  <dimension ref="A1:Q3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617</v>
      </c>
      <c r="F4" s="15"/>
      <c r="G4" s="15"/>
      <c r="H4" s="15"/>
      <c r="I4" s="15"/>
      <c r="J4" s="15"/>
      <c r="K4" s="15"/>
      <c r="L4" s="15"/>
      <c r="M4" s="15"/>
      <c r="N4" s="15"/>
      <c r="O4" s="15"/>
      <c r="P4" s="15"/>
      <c r="Q4" s="15"/>
    </row>
    <row r="5" spans="1:17" ht="25.5" customHeight="1">
      <c r="E5" s="27" t="s">
        <v>617</v>
      </c>
      <c r="F5" s="27"/>
      <c r="G5" s="27"/>
      <c r="H5" s="27"/>
      <c r="I5" s="27"/>
      <c r="J5" s="27"/>
      <c r="K5" s="27"/>
      <c r="L5" s="27"/>
      <c r="M5" s="27"/>
      <c r="N5" s="27"/>
      <c r="O5" s="27"/>
      <c r="P5" s="27"/>
      <c r="Q5" s="27"/>
    </row>
    <row r="6" spans="1:17" s="18" customFormat="1" ht="150" customHeight="1">
      <c r="B6" s="19" t="s">
        <v>6</v>
      </c>
      <c r="C6" s="19" t="s">
        <v>7</v>
      </c>
      <c r="D6" s="19" t="s">
        <v>8</v>
      </c>
      <c r="E6" s="28" t="s">
        <v>618</v>
      </c>
    </row>
    <row r="7" spans="1:17">
      <c r="A7" s="21" t="s">
        <v>54</v>
      </c>
      <c r="B7" s="22">
        <v>1060</v>
      </c>
      <c r="C7" s="22">
        <v>294</v>
      </c>
      <c r="D7" s="23">
        <v>0.27739999999999998</v>
      </c>
      <c r="E7" s="22">
        <v>223</v>
      </c>
    </row>
    <row r="8" spans="1:17" s="20" customFormat="1">
      <c r="A8" s="24" t="s">
        <v>55</v>
      </c>
      <c r="B8" s="25">
        <v>847</v>
      </c>
      <c r="C8" s="25">
        <v>299</v>
      </c>
      <c r="D8" s="26">
        <v>0.35299999999999998</v>
      </c>
      <c r="E8" s="25">
        <v>237</v>
      </c>
    </row>
    <row r="9" spans="1:17" s="20" customFormat="1">
      <c r="A9" s="24" t="s">
        <v>56</v>
      </c>
      <c r="B9" s="25">
        <v>1137</v>
      </c>
      <c r="C9" s="25">
        <v>248</v>
      </c>
      <c r="D9" s="26">
        <v>0.21809999999999999</v>
      </c>
      <c r="E9" s="25">
        <v>190</v>
      </c>
    </row>
    <row r="10" spans="1:17" s="20" customFormat="1">
      <c r="A10" s="24" t="s">
        <v>57</v>
      </c>
      <c r="B10" s="25">
        <v>1443</v>
      </c>
      <c r="C10" s="25">
        <v>384</v>
      </c>
      <c r="D10" s="26">
        <v>0.2661</v>
      </c>
      <c r="E10" s="25">
        <v>293</v>
      </c>
    </row>
    <row r="11" spans="1:17" s="20" customFormat="1">
      <c r="A11" s="24" t="s">
        <v>46</v>
      </c>
      <c r="B11" s="25">
        <v>1649</v>
      </c>
      <c r="C11" s="25">
        <v>366</v>
      </c>
      <c r="D11" s="26">
        <v>0.222</v>
      </c>
      <c r="E11" s="25">
        <v>267</v>
      </c>
    </row>
    <row r="12" spans="1:17" s="20" customFormat="1">
      <c r="A12" s="24" t="s">
        <v>58</v>
      </c>
      <c r="B12" s="25">
        <v>993</v>
      </c>
      <c r="C12" s="25">
        <v>330</v>
      </c>
      <c r="D12" s="26">
        <v>0.33229999999999998</v>
      </c>
      <c r="E12" s="25">
        <v>258</v>
      </c>
    </row>
    <row r="13" spans="1:17" s="20" customFormat="1">
      <c r="A13" s="24" t="s">
        <v>59</v>
      </c>
      <c r="B13" s="25">
        <v>1061</v>
      </c>
      <c r="C13" s="25">
        <v>320</v>
      </c>
      <c r="D13" s="26">
        <v>0.30159999999999998</v>
      </c>
      <c r="E13" s="25">
        <v>249</v>
      </c>
    </row>
    <row r="14" spans="1:17" s="20" customFormat="1">
      <c r="A14" s="24" t="s">
        <v>60</v>
      </c>
      <c r="B14" s="25">
        <v>1027</v>
      </c>
      <c r="C14" s="25">
        <v>374</v>
      </c>
      <c r="D14" s="26">
        <v>0.36420000000000002</v>
      </c>
      <c r="E14" s="25">
        <v>289</v>
      </c>
    </row>
    <row r="15" spans="1:17" s="20" customFormat="1">
      <c r="A15" s="24" t="s">
        <v>61</v>
      </c>
      <c r="B15" s="25">
        <v>1169</v>
      </c>
      <c r="C15" s="25">
        <v>339</v>
      </c>
      <c r="D15" s="26">
        <v>0.28999999999999998</v>
      </c>
      <c r="E15" s="25">
        <v>268</v>
      </c>
    </row>
    <row r="16" spans="1:17" s="20" customFormat="1">
      <c r="A16" s="24" t="s">
        <v>62</v>
      </c>
      <c r="B16" s="25">
        <v>1074</v>
      </c>
      <c r="C16" s="25">
        <v>237</v>
      </c>
      <c r="D16" s="26">
        <v>0.22070000000000001</v>
      </c>
      <c r="E16" s="25">
        <v>181</v>
      </c>
    </row>
    <row r="17" spans="1:5" s="20" customFormat="1">
      <c r="A17" s="24" t="s">
        <v>499</v>
      </c>
      <c r="B17" s="25">
        <v>1058</v>
      </c>
      <c r="C17" s="25">
        <v>151</v>
      </c>
      <c r="D17" s="26">
        <v>0.14269999999999999</v>
      </c>
      <c r="E17" s="25">
        <v>122</v>
      </c>
    </row>
    <row r="18" spans="1:5" s="20" customFormat="1">
      <c r="A18" s="24" t="s">
        <v>47</v>
      </c>
      <c r="B18" s="25">
        <v>1246</v>
      </c>
      <c r="C18" s="25">
        <v>180</v>
      </c>
      <c r="D18" s="26">
        <v>0.14449999999999999</v>
      </c>
      <c r="E18" s="25">
        <v>129</v>
      </c>
    </row>
    <row r="19" spans="1:5" s="20" customFormat="1">
      <c r="A19" s="24" t="s">
        <v>63</v>
      </c>
      <c r="B19" s="25">
        <v>766</v>
      </c>
      <c r="C19" s="25">
        <v>212</v>
      </c>
      <c r="D19" s="26">
        <v>0.27679999999999999</v>
      </c>
      <c r="E19" s="25">
        <v>162</v>
      </c>
    </row>
    <row r="20" spans="1:5" s="20" customFormat="1">
      <c r="A20" s="24" t="s">
        <v>48</v>
      </c>
      <c r="B20" s="25">
        <v>1383</v>
      </c>
      <c r="C20" s="25">
        <v>303</v>
      </c>
      <c r="D20" s="26">
        <v>0.21909999999999999</v>
      </c>
      <c r="E20" s="25">
        <v>235</v>
      </c>
    </row>
    <row r="21" spans="1:5" s="20" customFormat="1">
      <c r="A21" s="24" t="s">
        <v>64</v>
      </c>
      <c r="B21" s="25">
        <v>975</v>
      </c>
      <c r="C21" s="25">
        <v>245</v>
      </c>
      <c r="D21" s="26">
        <v>0.25130000000000002</v>
      </c>
      <c r="E21" s="25">
        <v>192</v>
      </c>
    </row>
    <row r="22" spans="1:5" s="20" customFormat="1">
      <c r="A22" s="24" t="s">
        <v>65</v>
      </c>
      <c r="B22" s="25">
        <v>1194</v>
      </c>
      <c r="C22" s="25">
        <v>383</v>
      </c>
      <c r="D22" s="26">
        <v>0.32079999999999997</v>
      </c>
      <c r="E22" s="25">
        <v>318</v>
      </c>
    </row>
    <row r="23" spans="1:5" s="20" customFormat="1">
      <c r="A23" s="24" t="s">
        <v>66</v>
      </c>
      <c r="B23" s="25">
        <v>1335</v>
      </c>
      <c r="C23" s="25">
        <v>236</v>
      </c>
      <c r="D23" s="26">
        <v>0.17680000000000001</v>
      </c>
      <c r="E23" s="25">
        <v>189</v>
      </c>
    </row>
    <row r="24" spans="1:5" s="20" customFormat="1">
      <c r="A24" s="24" t="s">
        <v>49</v>
      </c>
      <c r="B24" s="25">
        <v>1366</v>
      </c>
      <c r="C24" s="25">
        <v>351</v>
      </c>
      <c r="D24" s="26">
        <v>0.25700000000000001</v>
      </c>
      <c r="E24" s="25">
        <v>263</v>
      </c>
    </row>
    <row r="25" spans="1:5" s="20" customFormat="1">
      <c r="A25" s="24" t="s">
        <v>50</v>
      </c>
      <c r="B25" s="25">
        <v>1562</v>
      </c>
      <c r="C25" s="25">
        <v>296</v>
      </c>
      <c r="D25" s="26">
        <v>0.1895</v>
      </c>
      <c r="E25" s="25">
        <v>223</v>
      </c>
    </row>
    <row r="26" spans="1:5" s="20" customFormat="1">
      <c r="A26" s="24" t="s">
        <v>67</v>
      </c>
      <c r="B26" s="25">
        <v>1219</v>
      </c>
      <c r="C26" s="25">
        <v>367</v>
      </c>
      <c r="D26" s="26">
        <v>0.30109999999999998</v>
      </c>
      <c r="E26" s="25">
        <v>292</v>
      </c>
    </row>
    <row r="27" spans="1:5" s="20" customFormat="1">
      <c r="A27" s="24" t="s">
        <v>500</v>
      </c>
      <c r="B27" s="25">
        <v>1335</v>
      </c>
      <c r="C27" s="25">
        <v>199</v>
      </c>
      <c r="D27" s="26">
        <v>0.14910000000000001</v>
      </c>
      <c r="E27" s="25">
        <v>153</v>
      </c>
    </row>
    <row r="28" spans="1:5" s="20" customFormat="1">
      <c r="A28" s="24" t="s">
        <v>68</v>
      </c>
      <c r="B28" s="25">
        <v>1050</v>
      </c>
      <c r="C28" s="25">
        <v>273</v>
      </c>
      <c r="D28" s="26">
        <v>0.26</v>
      </c>
      <c r="E28" s="25">
        <v>215</v>
      </c>
    </row>
    <row r="29" spans="1:5" s="29" customFormat="1" ht="34.5" customHeight="1">
      <c r="A29" s="32" t="s">
        <v>53</v>
      </c>
      <c r="B29" s="30">
        <f>SUM(B7:B28)</f>
        <v>25949</v>
      </c>
      <c r="C29" s="30">
        <f>SUM(C7:C28)</f>
        <v>6387</v>
      </c>
      <c r="D29" s="31">
        <f>C29/B29</f>
        <v>0.24613665266484258</v>
      </c>
      <c r="E29" s="30">
        <f>SUM(E7:E28)</f>
        <v>4948</v>
      </c>
    </row>
    <row r="30" spans="1:5" s="29" customFormat="1" ht="34.5" customHeight="1">
      <c r="A30" s="32" t="s">
        <v>17</v>
      </c>
      <c r="B30" s="30">
        <f>SUM(, B29)</f>
        <v>25949</v>
      </c>
      <c r="C30" s="30">
        <f>SUM(, C29)</f>
        <v>6387</v>
      </c>
      <c r="D30" s="31">
        <f>C30/B30</f>
        <v>0.24613665266484258</v>
      </c>
      <c r="E30" s="30">
        <f>SUM(, E29)</f>
        <v>4948</v>
      </c>
    </row>
    <row r="31" spans="1:5" s="20" customFormat="1">
      <c r="A31" s="24" t="s">
        <v>18</v>
      </c>
      <c r="B31" s="24">
        <f>SUM(, B30)</f>
        <v>25949</v>
      </c>
      <c r="C31" s="24">
        <f>SUM(, C30)</f>
        <v>6387</v>
      </c>
      <c r="D31" s="33">
        <f>C31/B31</f>
        <v>0.24613665266484258</v>
      </c>
      <c r="E31" s="24">
        <f>SUM(, E30)</f>
        <v>4948</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9" max="16383" man="1"/>
    <brk id="30" max="16383" man="1"/>
    <brk id="31"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91583-AF8F-4FEC-8E33-88DB3664970E}">
  <sheetPr codeName="Sheet10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617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90508-84A3-4E13-9E3A-C484CFC13344}">
  <sheetPr>
    <tabColor rgb="FFFF0000"/>
  </sheetPr>
  <dimension ref="A1:R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12</v>
      </c>
      <c r="F4" s="15"/>
      <c r="G4" s="15"/>
      <c r="H4" s="15"/>
      <c r="I4" s="15"/>
      <c r="J4" s="15"/>
      <c r="K4" s="15"/>
      <c r="L4" s="15"/>
      <c r="M4" s="15"/>
      <c r="N4" s="15"/>
      <c r="O4" s="15"/>
      <c r="P4" s="15"/>
      <c r="Q4" s="15"/>
      <c r="R4" s="15"/>
    </row>
    <row r="5" spans="1:18" ht="25.5" customHeight="1">
      <c r="E5" s="27" t="s">
        <v>12</v>
      </c>
      <c r="F5" s="27"/>
      <c r="G5" s="27"/>
      <c r="H5" s="27"/>
      <c r="I5" s="27"/>
      <c r="J5" s="27"/>
      <c r="K5" s="27"/>
      <c r="L5" s="27"/>
      <c r="M5" s="27"/>
      <c r="N5" s="27"/>
      <c r="O5" s="27"/>
      <c r="P5" s="27"/>
      <c r="Q5" s="27"/>
      <c r="R5" s="27"/>
    </row>
    <row r="6" spans="1:18" s="18" customFormat="1" ht="150" customHeight="1">
      <c r="B6" s="19" t="s">
        <v>6</v>
      </c>
      <c r="C6" s="19" t="s">
        <v>7</v>
      </c>
      <c r="D6" s="19" t="s">
        <v>8</v>
      </c>
      <c r="E6" s="28" t="s">
        <v>13</v>
      </c>
      <c r="F6" s="28" t="s">
        <v>14</v>
      </c>
    </row>
    <row r="7" spans="1:18">
      <c r="A7" s="21" t="s">
        <v>9</v>
      </c>
      <c r="B7" s="22">
        <v>425</v>
      </c>
      <c r="C7" s="22">
        <v>86</v>
      </c>
      <c r="D7" s="23">
        <v>0.2024</v>
      </c>
      <c r="E7" s="22">
        <v>57</v>
      </c>
      <c r="F7" s="22">
        <v>45</v>
      </c>
    </row>
    <row r="8" spans="1:18" s="29" customFormat="1" ht="34.5" customHeight="1">
      <c r="A8" s="32" t="s">
        <v>15</v>
      </c>
      <c r="B8" s="30">
        <f>SUM(B7:B7)</f>
        <v>425</v>
      </c>
      <c r="C8" s="30">
        <f>SUM(C7:C7)</f>
        <v>86</v>
      </c>
      <c r="D8" s="31">
        <f>C8/B8</f>
        <v>0.2023529411764706</v>
      </c>
      <c r="E8" s="30">
        <f>SUM(E7:E7)</f>
        <v>57</v>
      </c>
      <c r="F8" s="30">
        <f>SUM(F7:F7)</f>
        <v>45</v>
      </c>
    </row>
    <row r="9" spans="1:18" s="20" customFormat="1">
      <c r="A9" s="24" t="s">
        <v>10</v>
      </c>
      <c r="B9" s="25">
        <v>0</v>
      </c>
      <c r="C9" s="25">
        <v>0</v>
      </c>
      <c r="D9" s="26">
        <v>0</v>
      </c>
      <c r="E9" s="25">
        <v>0</v>
      </c>
      <c r="F9" s="25">
        <v>0</v>
      </c>
    </row>
    <row r="10" spans="1:18" s="20" customFormat="1">
      <c r="A10" s="24" t="s">
        <v>11</v>
      </c>
      <c r="B10" s="25">
        <v>979</v>
      </c>
      <c r="C10" s="25">
        <v>76</v>
      </c>
      <c r="D10" s="26">
        <v>7.7600000000000002E-2</v>
      </c>
      <c r="E10" s="25">
        <v>56</v>
      </c>
      <c r="F10" s="25">
        <v>55</v>
      </c>
    </row>
    <row r="11" spans="1:18" s="29" customFormat="1" ht="34.5" customHeight="1">
      <c r="A11" s="32" t="s">
        <v>16</v>
      </c>
      <c r="B11" s="30">
        <f>SUM(B9:B10)</f>
        <v>979</v>
      </c>
      <c r="C11" s="30">
        <f>SUM(C9:C10)</f>
        <v>76</v>
      </c>
      <c r="D11" s="31">
        <f>C11/B11</f>
        <v>7.7630234933605727E-2</v>
      </c>
      <c r="E11" s="30">
        <f>SUM(E9:E10)</f>
        <v>56</v>
      </c>
      <c r="F11" s="30">
        <f>SUM(F9:F10)</f>
        <v>55</v>
      </c>
    </row>
    <row r="12" spans="1:18" s="29" customFormat="1" ht="34.5" customHeight="1">
      <c r="A12" s="32" t="s">
        <v>17</v>
      </c>
      <c r="B12" s="30">
        <f>SUM(, B8, B11)</f>
        <v>1404</v>
      </c>
      <c r="C12" s="30">
        <f>SUM(, C8, C11)</f>
        <v>162</v>
      </c>
      <c r="D12" s="31">
        <f>C12/B12</f>
        <v>0.11538461538461539</v>
      </c>
      <c r="E12" s="30">
        <f>SUM(, E8, E11)</f>
        <v>113</v>
      </c>
      <c r="F12" s="30">
        <f>SUM(, F8, F11)</f>
        <v>100</v>
      </c>
    </row>
    <row r="13" spans="1:18" s="20" customFormat="1">
      <c r="A13" s="24" t="s">
        <v>18</v>
      </c>
      <c r="B13" s="24">
        <f>SUM(, B12)</f>
        <v>1404</v>
      </c>
      <c r="C13" s="24">
        <f>SUM(, C12)</f>
        <v>162</v>
      </c>
      <c r="D13" s="33">
        <f>C13/B13</f>
        <v>0.11538461538461539</v>
      </c>
      <c r="E13" s="24">
        <f>SUM(, E12)</f>
        <v>113</v>
      </c>
      <c r="F13" s="24">
        <f>SUM(, F12)</f>
        <v>100</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8" max="16383" man="1"/>
    <brk id="11" max="16383" man="1"/>
    <brk id="12" max="16383" man="1"/>
    <brk id="1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8D2FE-D007-4D5F-8F9A-4DAFD8DF2AA5}">
  <sheetPr>
    <tabColor rgb="FFFF00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91</v>
      </c>
      <c r="F4" s="15"/>
      <c r="G4" s="15"/>
      <c r="H4" s="15"/>
      <c r="I4" s="15"/>
      <c r="J4" s="15"/>
      <c r="K4" s="15"/>
      <c r="L4" s="15"/>
      <c r="M4" s="15"/>
      <c r="N4" s="15"/>
      <c r="O4" s="15"/>
      <c r="P4" s="15"/>
      <c r="Q4" s="15"/>
    </row>
    <row r="5" spans="1:17" ht="25.5" customHeight="1">
      <c r="E5" s="27" t="s">
        <v>91</v>
      </c>
      <c r="F5" s="27"/>
      <c r="G5" s="27"/>
      <c r="H5" s="27"/>
      <c r="I5" s="27"/>
      <c r="J5" s="27"/>
      <c r="K5" s="27"/>
      <c r="L5" s="27"/>
      <c r="M5" s="27"/>
      <c r="N5" s="27"/>
      <c r="O5" s="27"/>
      <c r="P5" s="27"/>
      <c r="Q5" s="27"/>
    </row>
    <row r="6" spans="1:17" s="18" customFormat="1" ht="150" customHeight="1">
      <c r="B6" s="19" t="s">
        <v>6</v>
      </c>
      <c r="C6" s="19" t="s">
        <v>7</v>
      </c>
      <c r="D6" s="19" t="s">
        <v>8</v>
      </c>
      <c r="E6" s="28" t="s">
        <v>92</v>
      </c>
    </row>
    <row r="7" spans="1:17">
      <c r="A7" s="21" t="s">
        <v>54</v>
      </c>
      <c r="B7" s="22">
        <v>245</v>
      </c>
      <c r="C7" s="22">
        <v>71</v>
      </c>
      <c r="D7" s="23">
        <v>0.2898</v>
      </c>
      <c r="E7" s="22">
        <v>58</v>
      </c>
    </row>
    <row r="8" spans="1:17" s="20" customFormat="1">
      <c r="A8" s="24" t="s">
        <v>57</v>
      </c>
      <c r="B8" s="25">
        <v>1439</v>
      </c>
      <c r="C8" s="25">
        <v>383</v>
      </c>
      <c r="D8" s="26">
        <v>0.26619999999999999</v>
      </c>
      <c r="E8" s="25">
        <v>311</v>
      </c>
    </row>
    <row r="9" spans="1:17" s="20" customFormat="1">
      <c r="A9" s="24" t="s">
        <v>68</v>
      </c>
      <c r="B9" s="25">
        <v>238</v>
      </c>
      <c r="C9" s="25">
        <v>2</v>
      </c>
      <c r="D9" s="26">
        <v>8.3999999999999995E-3</v>
      </c>
      <c r="E9" s="25">
        <v>2</v>
      </c>
    </row>
    <row r="10" spans="1:17" s="29" customFormat="1" ht="34.5" customHeight="1">
      <c r="A10" s="32" t="s">
        <v>53</v>
      </c>
      <c r="B10" s="30">
        <f>SUM(B7:B9)</f>
        <v>1922</v>
      </c>
      <c r="C10" s="30">
        <f>SUM(C7:C9)</f>
        <v>456</v>
      </c>
      <c r="D10" s="31">
        <f>C10/B10</f>
        <v>0.23725286160249739</v>
      </c>
      <c r="E10" s="30">
        <f>SUM(E7:E9)</f>
        <v>371</v>
      </c>
    </row>
    <row r="11" spans="1:17" s="20" customFormat="1">
      <c r="A11" s="24" t="s">
        <v>70</v>
      </c>
      <c r="B11" s="25">
        <v>385</v>
      </c>
      <c r="C11" s="25">
        <v>76</v>
      </c>
      <c r="D11" s="26">
        <v>0.19739999999999999</v>
      </c>
      <c r="E11" s="25">
        <v>67</v>
      </c>
    </row>
    <row r="12" spans="1:17" s="29" customFormat="1" ht="34.5" customHeight="1">
      <c r="A12" s="32" t="s">
        <v>77</v>
      </c>
      <c r="B12" s="30">
        <f>SUM(B11:B11)</f>
        <v>385</v>
      </c>
      <c r="C12" s="30">
        <f>SUM(C11:C11)</f>
        <v>76</v>
      </c>
      <c r="D12" s="31">
        <f>C12/B12</f>
        <v>0.19740259740259741</v>
      </c>
      <c r="E12" s="30">
        <f>SUM(E11:E11)</f>
        <v>67</v>
      </c>
    </row>
    <row r="13" spans="1:17" s="29" customFormat="1" ht="34.5" customHeight="1">
      <c r="A13" s="32" t="s">
        <v>17</v>
      </c>
      <c r="B13" s="30">
        <f>SUM(, B10, B12)</f>
        <v>2307</v>
      </c>
      <c r="C13" s="30">
        <f>SUM(, C10, C12)</f>
        <v>532</v>
      </c>
      <c r="D13" s="31">
        <f>C13/B13</f>
        <v>0.23060251408755961</v>
      </c>
      <c r="E13" s="30">
        <f>SUM(, E10, E12)</f>
        <v>438</v>
      </c>
    </row>
    <row r="14" spans="1:17" s="20" customFormat="1">
      <c r="A14" s="24" t="s">
        <v>18</v>
      </c>
      <c r="B14" s="24">
        <f>SUM(, B13)</f>
        <v>2307</v>
      </c>
      <c r="C14" s="24">
        <f>SUM(, C13)</f>
        <v>532</v>
      </c>
      <c r="D14" s="33">
        <f>C14/B14</f>
        <v>0.23060251408755961</v>
      </c>
      <c r="E14" s="24">
        <f>SUM(, E13)</f>
        <v>438</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0" max="16383" man="1"/>
    <brk id="12" max="16383" man="1"/>
    <brk id="13" max="16383" man="1"/>
    <brk id="14" max="16383" man="1"/>
  </rowBreak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F4F4-4BA2-4A8E-89E2-D91620B5A99F}">
  <sheetPr>
    <tabColor rgb="FFFF0000"/>
  </sheetPr>
  <dimension ref="A1:Q3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619</v>
      </c>
      <c r="F4" s="15"/>
      <c r="G4" s="15"/>
      <c r="H4" s="15"/>
      <c r="I4" s="15"/>
      <c r="J4" s="15"/>
      <c r="K4" s="15"/>
      <c r="L4" s="15"/>
      <c r="M4" s="15"/>
      <c r="N4" s="15"/>
      <c r="O4" s="15"/>
      <c r="P4" s="15"/>
      <c r="Q4" s="15"/>
    </row>
    <row r="5" spans="1:17" ht="25.5" customHeight="1">
      <c r="E5" s="27" t="s">
        <v>619</v>
      </c>
      <c r="F5" s="27"/>
      <c r="G5" s="27"/>
      <c r="H5" s="27"/>
      <c r="I5" s="27"/>
      <c r="J5" s="27"/>
      <c r="K5" s="27"/>
      <c r="L5" s="27"/>
      <c r="M5" s="27"/>
      <c r="N5" s="27"/>
      <c r="O5" s="27"/>
      <c r="P5" s="27"/>
      <c r="Q5" s="27"/>
    </row>
    <row r="6" spans="1:17" s="18" customFormat="1" ht="150" customHeight="1">
      <c r="B6" s="19" t="s">
        <v>6</v>
      </c>
      <c r="C6" s="19" t="s">
        <v>7</v>
      </c>
      <c r="D6" s="19" t="s">
        <v>8</v>
      </c>
      <c r="E6" s="28" t="s">
        <v>620</v>
      </c>
    </row>
    <row r="7" spans="1:17">
      <c r="A7" s="21" t="s">
        <v>54</v>
      </c>
      <c r="B7" s="22">
        <v>1060</v>
      </c>
      <c r="C7" s="22">
        <v>294</v>
      </c>
      <c r="D7" s="23">
        <v>0.27739999999999998</v>
      </c>
      <c r="E7" s="22">
        <v>212</v>
      </c>
    </row>
    <row r="8" spans="1:17" s="20" customFormat="1">
      <c r="A8" s="24" t="s">
        <v>55</v>
      </c>
      <c r="B8" s="25">
        <v>847</v>
      </c>
      <c r="C8" s="25">
        <v>299</v>
      </c>
      <c r="D8" s="26">
        <v>0.35299999999999998</v>
      </c>
      <c r="E8" s="25">
        <v>236</v>
      </c>
    </row>
    <row r="9" spans="1:17" s="20" customFormat="1">
      <c r="A9" s="24" t="s">
        <v>56</v>
      </c>
      <c r="B9" s="25">
        <v>1137</v>
      </c>
      <c r="C9" s="25">
        <v>248</v>
      </c>
      <c r="D9" s="26">
        <v>0.21809999999999999</v>
      </c>
      <c r="E9" s="25">
        <v>182</v>
      </c>
    </row>
    <row r="10" spans="1:17" s="20" customFormat="1">
      <c r="A10" s="24" t="s">
        <v>57</v>
      </c>
      <c r="B10" s="25">
        <v>1443</v>
      </c>
      <c r="C10" s="25">
        <v>384</v>
      </c>
      <c r="D10" s="26">
        <v>0.2661</v>
      </c>
      <c r="E10" s="25">
        <v>288</v>
      </c>
    </row>
    <row r="11" spans="1:17" s="20" customFormat="1">
      <c r="A11" s="24" t="s">
        <v>46</v>
      </c>
      <c r="B11" s="25">
        <v>1649</v>
      </c>
      <c r="C11" s="25">
        <v>366</v>
      </c>
      <c r="D11" s="26">
        <v>0.222</v>
      </c>
      <c r="E11" s="25">
        <v>259</v>
      </c>
    </row>
    <row r="12" spans="1:17" s="20" customFormat="1">
      <c r="A12" s="24" t="s">
        <v>58</v>
      </c>
      <c r="B12" s="25">
        <v>993</v>
      </c>
      <c r="C12" s="25">
        <v>330</v>
      </c>
      <c r="D12" s="26">
        <v>0.33229999999999998</v>
      </c>
      <c r="E12" s="25">
        <v>251</v>
      </c>
    </row>
    <row r="13" spans="1:17" s="20" customFormat="1">
      <c r="A13" s="24" t="s">
        <v>59</v>
      </c>
      <c r="B13" s="25">
        <v>1061</v>
      </c>
      <c r="C13" s="25">
        <v>320</v>
      </c>
      <c r="D13" s="26">
        <v>0.30159999999999998</v>
      </c>
      <c r="E13" s="25">
        <v>242</v>
      </c>
    </row>
    <row r="14" spans="1:17" s="20" customFormat="1">
      <c r="A14" s="24" t="s">
        <v>60</v>
      </c>
      <c r="B14" s="25">
        <v>1027</v>
      </c>
      <c r="C14" s="25">
        <v>374</v>
      </c>
      <c r="D14" s="26">
        <v>0.36420000000000002</v>
      </c>
      <c r="E14" s="25">
        <v>286</v>
      </c>
    </row>
    <row r="15" spans="1:17" s="20" customFormat="1">
      <c r="A15" s="24" t="s">
        <v>61</v>
      </c>
      <c r="B15" s="25">
        <v>1169</v>
      </c>
      <c r="C15" s="25">
        <v>339</v>
      </c>
      <c r="D15" s="26">
        <v>0.28999999999999998</v>
      </c>
      <c r="E15" s="25">
        <v>269</v>
      </c>
    </row>
    <row r="16" spans="1:17" s="20" customFormat="1">
      <c r="A16" s="24" t="s">
        <v>62</v>
      </c>
      <c r="B16" s="25">
        <v>1074</v>
      </c>
      <c r="C16" s="25">
        <v>237</v>
      </c>
      <c r="D16" s="26">
        <v>0.22070000000000001</v>
      </c>
      <c r="E16" s="25">
        <v>175</v>
      </c>
    </row>
    <row r="17" spans="1:5" s="20" customFormat="1">
      <c r="A17" s="24" t="s">
        <v>499</v>
      </c>
      <c r="B17" s="25">
        <v>1058</v>
      </c>
      <c r="C17" s="25">
        <v>151</v>
      </c>
      <c r="D17" s="26">
        <v>0.14269999999999999</v>
      </c>
      <c r="E17" s="25">
        <v>121</v>
      </c>
    </row>
    <row r="18" spans="1:5" s="20" customFormat="1">
      <c r="A18" s="24" t="s">
        <v>47</v>
      </c>
      <c r="B18" s="25">
        <v>1246</v>
      </c>
      <c r="C18" s="25">
        <v>180</v>
      </c>
      <c r="D18" s="26">
        <v>0.14449999999999999</v>
      </c>
      <c r="E18" s="25">
        <v>132</v>
      </c>
    </row>
    <row r="19" spans="1:5" s="20" customFormat="1">
      <c r="A19" s="24" t="s">
        <v>63</v>
      </c>
      <c r="B19" s="25">
        <v>766</v>
      </c>
      <c r="C19" s="25">
        <v>212</v>
      </c>
      <c r="D19" s="26">
        <v>0.27679999999999999</v>
      </c>
      <c r="E19" s="25">
        <v>164</v>
      </c>
    </row>
    <row r="20" spans="1:5" s="20" customFormat="1">
      <c r="A20" s="24" t="s">
        <v>48</v>
      </c>
      <c r="B20" s="25">
        <v>1383</v>
      </c>
      <c r="C20" s="25">
        <v>303</v>
      </c>
      <c r="D20" s="26">
        <v>0.21909999999999999</v>
      </c>
      <c r="E20" s="25">
        <v>234</v>
      </c>
    </row>
    <row r="21" spans="1:5" s="20" customFormat="1">
      <c r="A21" s="24" t="s">
        <v>64</v>
      </c>
      <c r="B21" s="25">
        <v>975</v>
      </c>
      <c r="C21" s="25">
        <v>245</v>
      </c>
      <c r="D21" s="26">
        <v>0.25130000000000002</v>
      </c>
      <c r="E21" s="25">
        <v>193</v>
      </c>
    </row>
    <row r="22" spans="1:5" s="20" customFormat="1">
      <c r="A22" s="24" t="s">
        <v>65</v>
      </c>
      <c r="B22" s="25">
        <v>1194</v>
      </c>
      <c r="C22" s="25">
        <v>383</v>
      </c>
      <c r="D22" s="26">
        <v>0.32079999999999997</v>
      </c>
      <c r="E22" s="25">
        <v>311</v>
      </c>
    </row>
    <row r="23" spans="1:5" s="20" customFormat="1">
      <c r="A23" s="24" t="s">
        <v>66</v>
      </c>
      <c r="B23" s="25">
        <v>1335</v>
      </c>
      <c r="C23" s="25">
        <v>236</v>
      </c>
      <c r="D23" s="26">
        <v>0.17680000000000001</v>
      </c>
      <c r="E23" s="25">
        <v>190</v>
      </c>
    </row>
    <row r="24" spans="1:5" s="20" customFormat="1">
      <c r="A24" s="24" t="s">
        <v>49</v>
      </c>
      <c r="B24" s="25">
        <v>1366</v>
      </c>
      <c r="C24" s="25">
        <v>351</v>
      </c>
      <c r="D24" s="26">
        <v>0.25700000000000001</v>
      </c>
      <c r="E24" s="25">
        <v>269</v>
      </c>
    </row>
    <row r="25" spans="1:5" s="20" customFormat="1">
      <c r="A25" s="24" t="s">
        <v>50</v>
      </c>
      <c r="B25" s="25">
        <v>1562</v>
      </c>
      <c r="C25" s="25">
        <v>296</v>
      </c>
      <c r="D25" s="26">
        <v>0.1895</v>
      </c>
      <c r="E25" s="25">
        <v>226</v>
      </c>
    </row>
    <row r="26" spans="1:5" s="20" customFormat="1">
      <c r="A26" s="24" t="s">
        <v>67</v>
      </c>
      <c r="B26" s="25">
        <v>1219</v>
      </c>
      <c r="C26" s="25">
        <v>367</v>
      </c>
      <c r="D26" s="26">
        <v>0.30109999999999998</v>
      </c>
      <c r="E26" s="25">
        <v>289</v>
      </c>
    </row>
    <row r="27" spans="1:5" s="20" customFormat="1">
      <c r="A27" s="24" t="s">
        <v>500</v>
      </c>
      <c r="B27" s="25">
        <v>1335</v>
      </c>
      <c r="C27" s="25">
        <v>199</v>
      </c>
      <c r="D27" s="26">
        <v>0.14910000000000001</v>
      </c>
      <c r="E27" s="25">
        <v>150</v>
      </c>
    </row>
    <row r="28" spans="1:5" s="20" customFormat="1">
      <c r="A28" s="24" t="s">
        <v>68</v>
      </c>
      <c r="B28" s="25">
        <v>1050</v>
      </c>
      <c r="C28" s="25">
        <v>273</v>
      </c>
      <c r="D28" s="26">
        <v>0.26</v>
      </c>
      <c r="E28" s="25">
        <v>216</v>
      </c>
    </row>
    <row r="29" spans="1:5" s="29" customFormat="1" ht="34.5" customHeight="1">
      <c r="A29" s="32" t="s">
        <v>53</v>
      </c>
      <c r="B29" s="30">
        <f>SUM(B7:B28)</f>
        <v>25949</v>
      </c>
      <c r="C29" s="30">
        <f>SUM(C7:C28)</f>
        <v>6387</v>
      </c>
      <c r="D29" s="31">
        <f>C29/B29</f>
        <v>0.24613665266484258</v>
      </c>
      <c r="E29" s="30">
        <f>SUM(E7:E28)</f>
        <v>4895</v>
      </c>
    </row>
    <row r="30" spans="1:5" s="29" customFormat="1" ht="34.5" customHeight="1">
      <c r="A30" s="32" t="s">
        <v>17</v>
      </c>
      <c r="B30" s="30">
        <f>SUM(, B29)</f>
        <v>25949</v>
      </c>
      <c r="C30" s="30">
        <f>SUM(, C29)</f>
        <v>6387</v>
      </c>
      <c r="D30" s="31">
        <f>C30/B30</f>
        <v>0.24613665266484258</v>
      </c>
      <c r="E30" s="30">
        <f>SUM(, E29)</f>
        <v>4895</v>
      </c>
    </row>
    <row r="31" spans="1:5" s="20" customFormat="1">
      <c r="A31" s="24" t="s">
        <v>18</v>
      </c>
      <c r="B31" s="24">
        <f>SUM(, B30)</f>
        <v>25949</v>
      </c>
      <c r="C31" s="24">
        <f>SUM(, C30)</f>
        <v>6387</v>
      </c>
      <c r="D31" s="33">
        <f>C31/B31</f>
        <v>0.24613665266484258</v>
      </c>
      <c r="E31" s="24">
        <f>SUM(, E30)</f>
        <v>4895</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9" max="16383" man="1"/>
    <brk id="30" max="16383" man="1"/>
    <brk id="31" max="16383" man="1"/>
  </row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73C9D-D75A-4DAA-869F-6A88DD936C6B}">
  <sheetPr codeName="Sheet10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619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26870-7EA8-430E-99F0-6078B369BDAE}">
  <sheetPr>
    <tabColor rgb="FFFFFF00"/>
  </sheetPr>
  <dimension ref="A1:T3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621</v>
      </c>
      <c r="F4" s="15"/>
      <c r="G4" s="15"/>
      <c r="H4" s="15"/>
      <c r="I4" s="15"/>
      <c r="J4" s="15"/>
      <c r="K4" s="15"/>
      <c r="L4" s="15"/>
      <c r="M4" s="15"/>
      <c r="N4" s="15"/>
      <c r="O4" s="15"/>
      <c r="P4" s="15"/>
      <c r="Q4" s="15"/>
      <c r="R4" s="15"/>
      <c r="S4" s="15"/>
      <c r="T4" s="15"/>
    </row>
    <row r="5" spans="1:20" ht="25.5" customHeight="1">
      <c r="E5" s="27" t="s">
        <v>621</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622</v>
      </c>
      <c r="F6" s="28" t="s">
        <v>623</v>
      </c>
      <c r="G6" s="28" t="s">
        <v>624</v>
      </c>
      <c r="H6" s="28" t="s">
        <v>625</v>
      </c>
    </row>
    <row r="7" spans="1:20">
      <c r="A7" s="21" t="s">
        <v>54</v>
      </c>
      <c r="B7" s="22">
        <v>1060</v>
      </c>
      <c r="C7" s="22">
        <v>294</v>
      </c>
      <c r="D7" s="23">
        <v>0.27739999999999998</v>
      </c>
      <c r="E7" s="22">
        <v>191</v>
      </c>
      <c r="F7" s="22">
        <v>194</v>
      </c>
      <c r="G7" s="22">
        <v>202</v>
      </c>
      <c r="H7" s="22">
        <v>193</v>
      </c>
    </row>
    <row r="8" spans="1:20" s="20" customFormat="1">
      <c r="A8" s="24" t="s">
        <v>55</v>
      </c>
      <c r="B8" s="25">
        <v>847</v>
      </c>
      <c r="C8" s="25">
        <v>299</v>
      </c>
      <c r="D8" s="26">
        <v>0.35299999999999998</v>
      </c>
      <c r="E8" s="25">
        <v>204</v>
      </c>
      <c r="F8" s="25">
        <v>201</v>
      </c>
      <c r="G8" s="25">
        <v>202</v>
      </c>
      <c r="H8" s="25">
        <v>206</v>
      </c>
    </row>
    <row r="9" spans="1:20" s="20" customFormat="1">
      <c r="A9" s="24" t="s">
        <v>56</v>
      </c>
      <c r="B9" s="25">
        <v>1137</v>
      </c>
      <c r="C9" s="25">
        <v>248</v>
      </c>
      <c r="D9" s="26">
        <v>0.21809999999999999</v>
      </c>
      <c r="E9" s="25">
        <v>167</v>
      </c>
      <c r="F9" s="25">
        <v>165</v>
      </c>
      <c r="G9" s="25">
        <v>168</v>
      </c>
      <c r="H9" s="25">
        <v>162</v>
      </c>
    </row>
    <row r="10" spans="1:20" s="20" customFormat="1">
      <c r="A10" s="24" t="s">
        <v>57</v>
      </c>
      <c r="B10" s="25">
        <v>1443</v>
      </c>
      <c r="C10" s="25">
        <v>384</v>
      </c>
      <c r="D10" s="26">
        <v>0.2661</v>
      </c>
      <c r="E10" s="25">
        <v>254</v>
      </c>
      <c r="F10" s="25">
        <v>250</v>
      </c>
      <c r="G10" s="25">
        <v>263</v>
      </c>
      <c r="H10" s="25">
        <v>252</v>
      </c>
    </row>
    <row r="11" spans="1:20" s="20" customFormat="1">
      <c r="A11" s="24" t="s">
        <v>46</v>
      </c>
      <c r="B11" s="25">
        <v>1649</v>
      </c>
      <c r="C11" s="25">
        <v>366</v>
      </c>
      <c r="D11" s="26">
        <v>0.222</v>
      </c>
      <c r="E11" s="25">
        <v>215</v>
      </c>
      <c r="F11" s="25">
        <v>214</v>
      </c>
      <c r="G11" s="25">
        <v>207</v>
      </c>
      <c r="H11" s="25">
        <v>219</v>
      </c>
    </row>
    <row r="12" spans="1:20" s="20" customFormat="1">
      <c r="A12" s="24" t="s">
        <v>58</v>
      </c>
      <c r="B12" s="25">
        <v>993</v>
      </c>
      <c r="C12" s="25">
        <v>330</v>
      </c>
      <c r="D12" s="26">
        <v>0.33229999999999998</v>
      </c>
      <c r="E12" s="25">
        <v>226</v>
      </c>
      <c r="F12" s="25">
        <v>224</v>
      </c>
      <c r="G12" s="25">
        <v>230</v>
      </c>
      <c r="H12" s="25">
        <v>231</v>
      </c>
    </row>
    <row r="13" spans="1:20" s="20" customFormat="1">
      <c r="A13" s="24" t="s">
        <v>59</v>
      </c>
      <c r="B13" s="25">
        <v>1061</v>
      </c>
      <c r="C13" s="25">
        <v>320</v>
      </c>
      <c r="D13" s="26">
        <v>0.30159999999999998</v>
      </c>
      <c r="E13" s="25">
        <v>227</v>
      </c>
      <c r="F13" s="25">
        <v>210</v>
      </c>
      <c r="G13" s="25">
        <v>222</v>
      </c>
      <c r="H13" s="25">
        <v>218</v>
      </c>
    </row>
    <row r="14" spans="1:20" s="20" customFormat="1">
      <c r="A14" s="24" t="s">
        <v>60</v>
      </c>
      <c r="B14" s="25">
        <v>1027</v>
      </c>
      <c r="C14" s="25">
        <v>374</v>
      </c>
      <c r="D14" s="26">
        <v>0.36420000000000002</v>
      </c>
      <c r="E14" s="25">
        <v>254</v>
      </c>
      <c r="F14" s="25">
        <v>224</v>
      </c>
      <c r="G14" s="25">
        <v>228</v>
      </c>
      <c r="H14" s="25">
        <v>239</v>
      </c>
    </row>
    <row r="15" spans="1:20" s="20" customFormat="1">
      <c r="A15" s="24" t="s">
        <v>61</v>
      </c>
      <c r="B15" s="25">
        <v>1169</v>
      </c>
      <c r="C15" s="25">
        <v>339</v>
      </c>
      <c r="D15" s="26">
        <v>0.28999999999999998</v>
      </c>
      <c r="E15" s="25">
        <v>243</v>
      </c>
      <c r="F15" s="25">
        <v>230</v>
      </c>
      <c r="G15" s="25">
        <v>238</v>
      </c>
      <c r="H15" s="25">
        <v>233</v>
      </c>
    </row>
    <row r="16" spans="1:20" s="20" customFormat="1">
      <c r="A16" s="24" t="s">
        <v>62</v>
      </c>
      <c r="B16" s="25">
        <v>1074</v>
      </c>
      <c r="C16" s="25">
        <v>237</v>
      </c>
      <c r="D16" s="26">
        <v>0.22070000000000001</v>
      </c>
      <c r="E16" s="25">
        <v>145</v>
      </c>
      <c r="F16" s="25">
        <v>145</v>
      </c>
      <c r="G16" s="25">
        <v>148</v>
      </c>
      <c r="H16" s="25">
        <v>145</v>
      </c>
    </row>
    <row r="17" spans="1:8" s="20" customFormat="1">
      <c r="A17" s="24" t="s">
        <v>499</v>
      </c>
      <c r="B17" s="25">
        <v>1058</v>
      </c>
      <c r="C17" s="25">
        <v>151</v>
      </c>
      <c r="D17" s="26">
        <v>0.14269999999999999</v>
      </c>
      <c r="E17" s="25">
        <v>104</v>
      </c>
      <c r="F17" s="25">
        <v>104</v>
      </c>
      <c r="G17" s="25">
        <v>101</v>
      </c>
      <c r="H17" s="25">
        <v>108</v>
      </c>
    </row>
    <row r="18" spans="1:8" s="20" customFormat="1">
      <c r="A18" s="24" t="s">
        <v>47</v>
      </c>
      <c r="B18" s="25">
        <v>1246</v>
      </c>
      <c r="C18" s="25">
        <v>180</v>
      </c>
      <c r="D18" s="26">
        <v>0.14449999999999999</v>
      </c>
      <c r="E18" s="25">
        <v>108</v>
      </c>
      <c r="F18" s="25">
        <v>117</v>
      </c>
      <c r="G18" s="25">
        <v>106</v>
      </c>
      <c r="H18" s="25">
        <v>113</v>
      </c>
    </row>
    <row r="19" spans="1:8" s="20" customFormat="1">
      <c r="A19" s="24" t="s">
        <v>63</v>
      </c>
      <c r="B19" s="25">
        <v>766</v>
      </c>
      <c r="C19" s="25">
        <v>212</v>
      </c>
      <c r="D19" s="26">
        <v>0.27679999999999999</v>
      </c>
      <c r="E19" s="25">
        <v>146</v>
      </c>
      <c r="F19" s="25">
        <v>147</v>
      </c>
      <c r="G19" s="25">
        <v>144</v>
      </c>
      <c r="H19" s="25">
        <v>150</v>
      </c>
    </row>
    <row r="20" spans="1:8" s="20" customFormat="1">
      <c r="A20" s="24" t="s">
        <v>48</v>
      </c>
      <c r="B20" s="25">
        <v>1383</v>
      </c>
      <c r="C20" s="25">
        <v>303</v>
      </c>
      <c r="D20" s="26">
        <v>0.21909999999999999</v>
      </c>
      <c r="E20" s="25">
        <v>218</v>
      </c>
      <c r="F20" s="25">
        <v>218</v>
      </c>
      <c r="G20" s="25">
        <v>216</v>
      </c>
      <c r="H20" s="25">
        <v>215</v>
      </c>
    </row>
    <row r="21" spans="1:8" s="20" customFormat="1">
      <c r="A21" s="24" t="s">
        <v>64</v>
      </c>
      <c r="B21" s="25">
        <v>975</v>
      </c>
      <c r="C21" s="25">
        <v>245</v>
      </c>
      <c r="D21" s="26">
        <v>0.25130000000000002</v>
      </c>
      <c r="E21" s="25">
        <v>185</v>
      </c>
      <c r="F21" s="25">
        <v>174</v>
      </c>
      <c r="G21" s="25">
        <v>182</v>
      </c>
      <c r="H21" s="25">
        <v>179</v>
      </c>
    </row>
    <row r="22" spans="1:8" s="20" customFormat="1">
      <c r="A22" s="24" t="s">
        <v>65</v>
      </c>
      <c r="B22" s="25">
        <v>1194</v>
      </c>
      <c r="C22" s="25">
        <v>383</v>
      </c>
      <c r="D22" s="26">
        <v>0.32079999999999997</v>
      </c>
      <c r="E22" s="25">
        <v>262</v>
      </c>
      <c r="F22" s="25">
        <v>260</v>
      </c>
      <c r="G22" s="25">
        <v>281</v>
      </c>
      <c r="H22" s="25">
        <v>258</v>
      </c>
    </row>
    <row r="23" spans="1:8" s="20" customFormat="1">
      <c r="A23" s="24" t="s">
        <v>66</v>
      </c>
      <c r="B23" s="25">
        <v>1335</v>
      </c>
      <c r="C23" s="25">
        <v>236</v>
      </c>
      <c r="D23" s="26">
        <v>0.17680000000000001</v>
      </c>
      <c r="E23" s="25">
        <v>169</v>
      </c>
      <c r="F23" s="25">
        <v>167</v>
      </c>
      <c r="G23" s="25">
        <v>165</v>
      </c>
      <c r="H23" s="25">
        <v>168</v>
      </c>
    </row>
    <row r="24" spans="1:8" s="20" customFormat="1">
      <c r="A24" s="24" t="s">
        <v>49</v>
      </c>
      <c r="B24" s="25">
        <v>1366</v>
      </c>
      <c r="C24" s="25">
        <v>351</v>
      </c>
      <c r="D24" s="26">
        <v>0.25700000000000001</v>
      </c>
      <c r="E24" s="25">
        <v>227</v>
      </c>
      <c r="F24" s="25">
        <v>233</v>
      </c>
      <c r="G24" s="25">
        <v>228</v>
      </c>
      <c r="H24" s="25">
        <v>233</v>
      </c>
    </row>
    <row r="25" spans="1:8" s="20" customFormat="1">
      <c r="A25" s="24" t="s">
        <v>50</v>
      </c>
      <c r="B25" s="25">
        <v>1562</v>
      </c>
      <c r="C25" s="25">
        <v>296</v>
      </c>
      <c r="D25" s="26">
        <v>0.1895</v>
      </c>
      <c r="E25" s="25">
        <v>216</v>
      </c>
      <c r="F25" s="25">
        <v>205</v>
      </c>
      <c r="G25" s="25">
        <v>208</v>
      </c>
      <c r="H25" s="25">
        <v>212</v>
      </c>
    </row>
    <row r="26" spans="1:8" s="20" customFormat="1">
      <c r="A26" s="24" t="s">
        <v>67</v>
      </c>
      <c r="B26" s="25">
        <v>1219</v>
      </c>
      <c r="C26" s="25">
        <v>367</v>
      </c>
      <c r="D26" s="26">
        <v>0.30109999999999998</v>
      </c>
      <c r="E26" s="25">
        <v>242</v>
      </c>
      <c r="F26" s="25">
        <v>253</v>
      </c>
      <c r="G26" s="25">
        <v>247</v>
      </c>
      <c r="H26" s="25">
        <v>256</v>
      </c>
    </row>
    <row r="27" spans="1:8" s="20" customFormat="1">
      <c r="A27" s="24" t="s">
        <v>500</v>
      </c>
      <c r="B27" s="25">
        <v>1335</v>
      </c>
      <c r="C27" s="25">
        <v>199</v>
      </c>
      <c r="D27" s="26">
        <v>0.14910000000000001</v>
      </c>
      <c r="E27" s="25">
        <v>139</v>
      </c>
      <c r="F27" s="25">
        <v>146</v>
      </c>
      <c r="G27" s="25">
        <v>139</v>
      </c>
      <c r="H27" s="25">
        <v>143</v>
      </c>
    </row>
    <row r="28" spans="1:8" s="20" customFormat="1">
      <c r="A28" s="24" t="s">
        <v>68</v>
      </c>
      <c r="B28" s="25">
        <v>1050</v>
      </c>
      <c r="C28" s="25">
        <v>273</v>
      </c>
      <c r="D28" s="26">
        <v>0.26</v>
      </c>
      <c r="E28" s="25">
        <v>184</v>
      </c>
      <c r="F28" s="25">
        <v>188</v>
      </c>
      <c r="G28" s="25">
        <v>183</v>
      </c>
      <c r="H28" s="25">
        <v>181</v>
      </c>
    </row>
    <row r="29" spans="1:8" s="29" customFormat="1" ht="34.5" customHeight="1">
      <c r="A29" s="32" t="s">
        <v>53</v>
      </c>
      <c r="B29" s="30">
        <f>SUM(B7:B28)</f>
        <v>25949</v>
      </c>
      <c r="C29" s="30">
        <f>SUM(C7:C28)</f>
        <v>6387</v>
      </c>
      <c r="D29" s="31">
        <f>C29/B29</f>
        <v>0.24613665266484258</v>
      </c>
      <c r="E29" s="30">
        <f>SUM(E7:E28)</f>
        <v>4326</v>
      </c>
      <c r="F29" s="30">
        <f>SUM(F7:F28)</f>
        <v>4269</v>
      </c>
      <c r="G29" s="30">
        <f>SUM(G7:G28)</f>
        <v>4308</v>
      </c>
      <c r="H29" s="30">
        <f>SUM(H7:H28)</f>
        <v>4314</v>
      </c>
    </row>
    <row r="30" spans="1:8" s="29" customFormat="1" ht="34.5" customHeight="1">
      <c r="A30" s="32" t="s">
        <v>17</v>
      </c>
      <c r="B30" s="30">
        <f>SUM(, B29)</f>
        <v>25949</v>
      </c>
      <c r="C30" s="30">
        <f>SUM(, C29)</f>
        <v>6387</v>
      </c>
      <c r="D30" s="31">
        <f>C30/B30</f>
        <v>0.24613665266484258</v>
      </c>
      <c r="E30" s="30">
        <f>SUM(, E29)</f>
        <v>4326</v>
      </c>
      <c r="F30" s="30">
        <f>SUM(, F29)</f>
        <v>4269</v>
      </c>
      <c r="G30" s="30">
        <f>SUM(, G29)</f>
        <v>4308</v>
      </c>
      <c r="H30" s="30">
        <f>SUM(, H29)</f>
        <v>4314</v>
      </c>
    </row>
    <row r="31" spans="1:8" s="20" customFormat="1">
      <c r="A31" s="24" t="s">
        <v>18</v>
      </c>
      <c r="B31" s="24">
        <f>SUM(, B30)</f>
        <v>25949</v>
      </c>
      <c r="C31" s="24">
        <f>SUM(, C30)</f>
        <v>6387</v>
      </c>
      <c r="D31" s="33">
        <f>C31/B31</f>
        <v>0.24613665266484258</v>
      </c>
      <c r="E31" s="24">
        <f>SUM(, E30)</f>
        <v>4326</v>
      </c>
      <c r="F31" s="24">
        <f>SUM(, F30)</f>
        <v>4269</v>
      </c>
      <c r="G31" s="24">
        <f>SUM(, G30)</f>
        <v>4308</v>
      </c>
      <c r="H31" s="24">
        <f>SUM(, H30)</f>
        <v>4314</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29" max="16383" man="1"/>
    <brk id="30" max="16383" man="1"/>
    <brk id="31"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A15E7-0CE3-44F1-983B-DD05F137B28D}">
  <sheetPr codeName="Sheet10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621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86AD-A0A4-49E3-BA98-F6E336B8F184}">
  <sheetPr>
    <tabColor rgb="FF0000FF"/>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626</v>
      </c>
      <c r="F4" s="15"/>
      <c r="G4" s="15"/>
      <c r="H4" s="15"/>
      <c r="I4" s="15"/>
      <c r="J4" s="15"/>
      <c r="K4" s="15"/>
      <c r="L4" s="15"/>
      <c r="M4" s="15"/>
      <c r="N4" s="15"/>
      <c r="O4" s="15"/>
      <c r="P4" s="15"/>
      <c r="Q4" s="15"/>
    </row>
    <row r="5" spans="1:17" ht="25.5" customHeight="1">
      <c r="E5" s="27" t="s">
        <v>626</v>
      </c>
      <c r="F5" s="27"/>
      <c r="G5" s="27"/>
      <c r="H5" s="27"/>
      <c r="I5" s="27"/>
      <c r="J5" s="27"/>
      <c r="K5" s="27"/>
      <c r="L5" s="27"/>
      <c r="M5" s="27"/>
      <c r="N5" s="27"/>
      <c r="O5" s="27"/>
      <c r="P5" s="27"/>
      <c r="Q5" s="27"/>
    </row>
    <row r="6" spans="1:17" s="18" customFormat="1" ht="150" customHeight="1">
      <c r="B6" s="19" t="s">
        <v>6</v>
      </c>
      <c r="C6" s="19" t="s">
        <v>7</v>
      </c>
      <c r="D6" s="19" t="s">
        <v>8</v>
      </c>
      <c r="E6" s="28" t="s">
        <v>627</v>
      </c>
    </row>
    <row r="7" spans="1:17">
      <c r="A7" s="21" t="s">
        <v>358</v>
      </c>
      <c r="B7" s="22">
        <v>597</v>
      </c>
      <c r="C7" s="22">
        <v>109</v>
      </c>
      <c r="D7" s="23">
        <v>0.18260000000000001</v>
      </c>
      <c r="E7" s="22">
        <v>98</v>
      </c>
    </row>
    <row r="8" spans="1:17" s="20" customFormat="1">
      <c r="A8" s="24" t="s">
        <v>359</v>
      </c>
      <c r="B8" s="25">
        <v>685</v>
      </c>
      <c r="C8" s="25">
        <v>167</v>
      </c>
      <c r="D8" s="26">
        <v>0.24379999999999999</v>
      </c>
      <c r="E8" s="25">
        <v>145</v>
      </c>
    </row>
    <row r="9" spans="1:17" s="29" customFormat="1" ht="34.5" customHeight="1">
      <c r="A9" s="32" t="s">
        <v>364</v>
      </c>
      <c r="B9" s="30">
        <f>SUM(B7:B8)</f>
        <v>1282</v>
      </c>
      <c r="C9" s="30">
        <f>SUM(C7:C8)</f>
        <v>276</v>
      </c>
      <c r="D9" s="31">
        <f>C9/B9</f>
        <v>0.21528861154446177</v>
      </c>
      <c r="E9" s="30">
        <f>SUM(E7:E8)</f>
        <v>243</v>
      </c>
    </row>
    <row r="10" spans="1:17" s="29" customFormat="1" ht="34.5" customHeight="1">
      <c r="A10" s="32" t="s">
        <v>17</v>
      </c>
      <c r="B10" s="30">
        <f>SUM(, B9)</f>
        <v>1282</v>
      </c>
      <c r="C10" s="30">
        <f>SUM(, C9)</f>
        <v>276</v>
      </c>
      <c r="D10" s="31">
        <f>C10/B10</f>
        <v>0.21528861154446177</v>
      </c>
      <c r="E10" s="30">
        <f>SUM(, E9)</f>
        <v>243</v>
      </c>
    </row>
    <row r="11" spans="1:17" s="20" customFormat="1">
      <c r="A11" s="24" t="s">
        <v>18</v>
      </c>
      <c r="B11" s="24">
        <f>SUM(, B10)</f>
        <v>1282</v>
      </c>
      <c r="C11" s="24">
        <f>SUM(, C10)</f>
        <v>276</v>
      </c>
      <c r="D11" s="33">
        <f>C11/B11</f>
        <v>0.21528861154446177</v>
      </c>
      <c r="E11" s="24">
        <f>SUM(, E10)</f>
        <v>243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D615-70C3-4BDF-8E5C-41DC090DAB50}">
  <sheetPr codeName="Sheet10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626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0B4DD-6C2A-444D-AFA9-631E256023C3}">
  <sheetPr>
    <tabColor rgb="FFFF00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628</v>
      </c>
      <c r="F4" s="15"/>
      <c r="G4" s="15"/>
      <c r="H4" s="15"/>
      <c r="I4" s="15"/>
      <c r="J4" s="15"/>
      <c r="K4" s="15"/>
      <c r="L4" s="15"/>
      <c r="M4" s="15"/>
      <c r="N4" s="15"/>
      <c r="O4" s="15"/>
      <c r="P4" s="15"/>
      <c r="Q4" s="15"/>
    </row>
    <row r="5" spans="1:17" ht="25.5" customHeight="1">
      <c r="E5" s="27" t="s">
        <v>628</v>
      </c>
      <c r="F5" s="27"/>
      <c r="G5" s="27"/>
      <c r="H5" s="27"/>
      <c r="I5" s="27"/>
      <c r="J5" s="27"/>
      <c r="K5" s="27"/>
      <c r="L5" s="27"/>
      <c r="M5" s="27"/>
      <c r="N5" s="27"/>
      <c r="O5" s="27"/>
      <c r="P5" s="27"/>
      <c r="Q5" s="27"/>
    </row>
    <row r="6" spans="1:17" s="18" customFormat="1" ht="150" customHeight="1">
      <c r="B6" s="19" t="s">
        <v>6</v>
      </c>
      <c r="C6" s="19" t="s">
        <v>7</v>
      </c>
      <c r="D6" s="19" t="s">
        <v>8</v>
      </c>
      <c r="E6" s="28" t="s">
        <v>629</v>
      </c>
    </row>
    <row r="7" spans="1:17">
      <c r="A7" s="21" t="s">
        <v>358</v>
      </c>
      <c r="B7" s="22">
        <v>597</v>
      </c>
      <c r="C7" s="22">
        <v>109</v>
      </c>
      <c r="D7" s="23">
        <v>0.18260000000000001</v>
      </c>
      <c r="E7" s="22">
        <v>95</v>
      </c>
    </row>
    <row r="8" spans="1:17" s="20" customFormat="1">
      <c r="A8" s="24" t="s">
        <v>359</v>
      </c>
      <c r="B8" s="25">
        <v>685</v>
      </c>
      <c r="C8" s="25">
        <v>167</v>
      </c>
      <c r="D8" s="26">
        <v>0.24379999999999999</v>
      </c>
      <c r="E8" s="25">
        <v>144</v>
      </c>
    </row>
    <row r="9" spans="1:17" s="29" customFormat="1" ht="34.5" customHeight="1">
      <c r="A9" s="32" t="s">
        <v>364</v>
      </c>
      <c r="B9" s="30">
        <f>SUM(B7:B8)</f>
        <v>1282</v>
      </c>
      <c r="C9" s="30">
        <f>SUM(C7:C8)</f>
        <v>276</v>
      </c>
      <c r="D9" s="31">
        <f>C9/B9</f>
        <v>0.21528861154446177</v>
      </c>
      <c r="E9" s="30">
        <f>SUM(E7:E8)</f>
        <v>239</v>
      </c>
    </row>
    <row r="10" spans="1:17" s="29" customFormat="1" ht="34.5" customHeight="1">
      <c r="A10" s="32" t="s">
        <v>17</v>
      </c>
      <c r="B10" s="30">
        <f>SUM(, B9)</f>
        <v>1282</v>
      </c>
      <c r="C10" s="30">
        <f>SUM(, C9)</f>
        <v>276</v>
      </c>
      <c r="D10" s="31">
        <f>C10/B10</f>
        <v>0.21528861154446177</v>
      </c>
      <c r="E10" s="30">
        <f>SUM(, E9)</f>
        <v>239</v>
      </c>
    </row>
    <row r="11" spans="1:17" s="20" customFormat="1">
      <c r="A11" s="24" t="s">
        <v>18</v>
      </c>
      <c r="B11" s="24">
        <f>SUM(, B10)</f>
        <v>1282</v>
      </c>
      <c r="C11" s="24">
        <f>SUM(, C10)</f>
        <v>276</v>
      </c>
      <c r="D11" s="33">
        <f>C11/B11</f>
        <v>0.21528861154446177</v>
      </c>
      <c r="E11" s="24">
        <f>SUM(, E10)</f>
        <v>239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B6C22-4798-44DB-B0D7-EF4EB027E32F}">
  <sheetPr codeName="Sheet10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628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8155C-7688-44A1-B18B-2B945C74FF55}">
  <sheetPr>
    <tabColor rgb="FFFFFF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630</v>
      </c>
      <c r="F4" s="15"/>
      <c r="G4" s="15"/>
      <c r="H4" s="15"/>
      <c r="I4" s="15"/>
      <c r="J4" s="15"/>
      <c r="K4" s="15"/>
      <c r="L4" s="15"/>
      <c r="M4" s="15"/>
      <c r="N4" s="15"/>
      <c r="O4" s="15"/>
      <c r="P4" s="15"/>
      <c r="Q4" s="15"/>
    </row>
    <row r="5" spans="1:17" ht="25.5" customHeight="1">
      <c r="E5" s="27" t="s">
        <v>630</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358</v>
      </c>
      <c r="B7" s="22">
        <v>597</v>
      </c>
      <c r="C7" s="22">
        <v>109</v>
      </c>
      <c r="D7" s="23">
        <v>0.18260000000000001</v>
      </c>
      <c r="E7" s="22">
        <v>0</v>
      </c>
    </row>
    <row r="8" spans="1:17" s="20" customFormat="1">
      <c r="A8" s="24" t="s">
        <v>359</v>
      </c>
      <c r="B8" s="25">
        <v>685</v>
      </c>
      <c r="C8" s="25">
        <v>167</v>
      </c>
      <c r="D8" s="26">
        <v>0.24379999999999999</v>
      </c>
      <c r="E8" s="25">
        <v>0</v>
      </c>
    </row>
    <row r="9" spans="1:17" s="29" customFormat="1" ht="34.5" customHeight="1">
      <c r="A9" s="32" t="s">
        <v>364</v>
      </c>
      <c r="B9" s="30">
        <f>SUM(B7:B8)</f>
        <v>1282</v>
      </c>
      <c r="C9" s="30">
        <f>SUM(C7:C8)</f>
        <v>276</v>
      </c>
      <c r="D9" s="31">
        <f>C9/B9</f>
        <v>0.21528861154446177</v>
      </c>
      <c r="E9" s="30">
        <f>SUM(E7:E8)</f>
        <v>0</v>
      </c>
    </row>
    <row r="10" spans="1:17" s="29" customFormat="1" ht="34.5" customHeight="1">
      <c r="A10" s="32" t="s">
        <v>17</v>
      </c>
      <c r="B10" s="30">
        <f>SUM(, B9)</f>
        <v>1282</v>
      </c>
      <c r="C10" s="30">
        <f>SUM(, C9)</f>
        <v>276</v>
      </c>
      <c r="D10" s="31">
        <f>C10/B10</f>
        <v>0.21528861154446177</v>
      </c>
      <c r="E10" s="30">
        <f>SUM(, E9)</f>
        <v>0</v>
      </c>
    </row>
    <row r="11" spans="1:17" s="20" customFormat="1">
      <c r="A11" s="24" t="s">
        <v>18</v>
      </c>
      <c r="B11" s="24">
        <f>SUM(, B10)</f>
        <v>1282</v>
      </c>
      <c r="C11" s="24">
        <f>SUM(, C10)</f>
        <v>276</v>
      </c>
      <c r="D11" s="33">
        <f>C11/B11</f>
        <v>0.21528861154446177</v>
      </c>
      <c r="E11" s="24">
        <f>SUM(, E10)</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542B5-94B9-4C1C-A68B-1EB7225A9C49}">
  <sheetPr codeName="Sheet10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630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5F38C-8810-4934-ACBB-EE3158CE11FB}">
  <sheetPr codeName="Sheet1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8E74E-BCF5-4066-88C6-AF2D3B4B0D95}">
  <sheetPr>
    <tabColor rgb="FF0000FF"/>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631</v>
      </c>
      <c r="F4" s="15"/>
      <c r="G4" s="15"/>
      <c r="H4" s="15"/>
      <c r="I4" s="15"/>
      <c r="J4" s="15"/>
      <c r="K4" s="15"/>
      <c r="L4" s="15"/>
      <c r="M4" s="15"/>
      <c r="N4" s="15"/>
      <c r="O4" s="15"/>
      <c r="P4" s="15"/>
      <c r="Q4" s="15"/>
    </row>
    <row r="5" spans="1:17" ht="25.5" customHeight="1">
      <c r="E5" s="27" t="s">
        <v>631</v>
      </c>
      <c r="F5" s="27"/>
      <c r="G5" s="27"/>
      <c r="H5" s="27"/>
      <c r="I5" s="27"/>
      <c r="J5" s="27"/>
      <c r="K5" s="27"/>
      <c r="L5" s="27"/>
      <c r="M5" s="27"/>
      <c r="N5" s="27"/>
      <c r="O5" s="27"/>
      <c r="P5" s="27"/>
      <c r="Q5" s="27"/>
    </row>
    <row r="6" spans="1:17" s="18" customFormat="1" ht="150" customHeight="1">
      <c r="B6" s="19" t="s">
        <v>6</v>
      </c>
      <c r="C6" s="19" t="s">
        <v>7</v>
      </c>
      <c r="D6" s="19" t="s">
        <v>8</v>
      </c>
      <c r="E6" s="28" t="s">
        <v>632</v>
      </c>
    </row>
    <row r="7" spans="1:17">
      <c r="A7" s="21" t="s">
        <v>358</v>
      </c>
      <c r="B7" s="22">
        <v>597</v>
      </c>
      <c r="C7" s="22">
        <v>109</v>
      </c>
      <c r="D7" s="23">
        <v>0.18260000000000001</v>
      </c>
      <c r="E7" s="22">
        <v>95</v>
      </c>
    </row>
    <row r="8" spans="1:17" s="20" customFormat="1">
      <c r="A8" s="24" t="s">
        <v>359</v>
      </c>
      <c r="B8" s="25">
        <v>685</v>
      </c>
      <c r="C8" s="25">
        <v>167</v>
      </c>
      <c r="D8" s="26">
        <v>0.24379999999999999</v>
      </c>
      <c r="E8" s="25">
        <v>148</v>
      </c>
    </row>
    <row r="9" spans="1:17" s="29" customFormat="1" ht="34.5" customHeight="1">
      <c r="A9" s="32" t="s">
        <v>364</v>
      </c>
      <c r="B9" s="30">
        <f>SUM(B7:B8)</f>
        <v>1282</v>
      </c>
      <c r="C9" s="30">
        <f>SUM(C7:C8)</f>
        <v>276</v>
      </c>
      <c r="D9" s="31">
        <f>C9/B9</f>
        <v>0.21528861154446177</v>
      </c>
      <c r="E9" s="30">
        <f>SUM(E7:E8)</f>
        <v>243</v>
      </c>
    </row>
    <row r="10" spans="1:17" s="29" customFormat="1" ht="34.5" customHeight="1">
      <c r="A10" s="32" t="s">
        <v>17</v>
      </c>
      <c r="B10" s="30">
        <f>SUM(, B9)</f>
        <v>1282</v>
      </c>
      <c r="C10" s="30">
        <f>SUM(, C9)</f>
        <v>276</v>
      </c>
      <c r="D10" s="31">
        <f>C10/B10</f>
        <v>0.21528861154446177</v>
      </c>
      <c r="E10" s="30">
        <f>SUM(, E9)</f>
        <v>243</v>
      </c>
    </row>
    <row r="11" spans="1:17" s="20" customFormat="1">
      <c r="A11" s="24" t="s">
        <v>18</v>
      </c>
      <c r="B11" s="24">
        <f>SUM(, B10)</f>
        <v>1282</v>
      </c>
      <c r="C11" s="24">
        <f>SUM(, C10)</f>
        <v>276</v>
      </c>
      <c r="D11" s="33">
        <f>C11/B11</f>
        <v>0.21528861154446177</v>
      </c>
      <c r="E11" s="24">
        <f>SUM(, E10)</f>
        <v>243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FC2A0-4E08-46ED-9739-A61153A31312}">
  <sheetPr codeName="Sheet10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631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699BC-7D42-4140-A590-6CA549680D80}">
  <sheetPr>
    <tabColor rgb="FFFF0000"/>
  </sheetPr>
  <dimension ref="A1:T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633</v>
      </c>
      <c r="F4" s="15"/>
      <c r="G4" s="15"/>
      <c r="H4" s="15"/>
      <c r="I4" s="15"/>
      <c r="J4" s="15"/>
      <c r="K4" s="15"/>
      <c r="L4" s="15"/>
      <c r="M4" s="15"/>
      <c r="N4" s="15"/>
      <c r="O4" s="15"/>
      <c r="P4" s="15"/>
      <c r="Q4" s="15"/>
      <c r="R4" s="15"/>
      <c r="S4" s="15"/>
      <c r="T4" s="15"/>
    </row>
    <row r="5" spans="1:20" ht="25.5" customHeight="1">
      <c r="E5" s="27" t="s">
        <v>633</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634</v>
      </c>
      <c r="F6" s="28" t="s">
        <v>635</v>
      </c>
      <c r="G6" s="28" t="s">
        <v>636</v>
      </c>
      <c r="H6" s="28" t="s">
        <v>637</v>
      </c>
    </row>
    <row r="7" spans="1:20">
      <c r="A7" s="21" t="s">
        <v>358</v>
      </c>
      <c r="B7" s="22">
        <v>597</v>
      </c>
      <c r="C7" s="22">
        <v>109</v>
      </c>
      <c r="D7" s="23">
        <v>0.18260000000000001</v>
      </c>
      <c r="E7" s="22">
        <v>89</v>
      </c>
      <c r="F7" s="22">
        <v>85</v>
      </c>
      <c r="G7" s="22">
        <v>86</v>
      </c>
      <c r="H7" s="22">
        <v>84</v>
      </c>
    </row>
    <row r="8" spans="1:20" s="20" customFormat="1">
      <c r="A8" s="24" t="s">
        <v>359</v>
      </c>
      <c r="B8" s="25">
        <v>685</v>
      </c>
      <c r="C8" s="25">
        <v>167</v>
      </c>
      <c r="D8" s="26">
        <v>0.24379999999999999</v>
      </c>
      <c r="E8" s="25">
        <v>126</v>
      </c>
      <c r="F8" s="25">
        <v>127</v>
      </c>
      <c r="G8" s="25">
        <v>134</v>
      </c>
      <c r="H8" s="25">
        <v>131</v>
      </c>
    </row>
    <row r="9" spans="1:20" s="29" customFormat="1" ht="34.5" customHeight="1">
      <c r="A9" s="32" t="s">
        <v>364</v>
      </c>
      <c r="B9" s="30">
        <f>SUM(B7:B8)</f>
        <v>1282</v>
      </c>
      <c r="C9" s="30">
        <f>SUM(C7:C8)</f>
        <v>276</v>
      </c>
      <c r="D9" s="31">
        <f>C9/B9</f>
        <v>0.21528861154446177</v>
      </c>
      <c r="E9" s="30">
        <f>SUM(E7:E8)</f>
        <v>215</v>
      </c>
      <c r="F9" s="30">
        <f>SUM(F7:F8)</f>
        <v>212</v>
      </c>
      <c r="G9" s="30">
        <f>SUM(G7:G8)</f>
        <v>220</v>
      </c>
      <c r="H9" s="30">
        <f>SUM(H7:H8)</f>
        <v>215</v>
      </c>
    </row>
    <row r="10" spans="1:20" s="29" customFormat="1" ht="34.5" customHeight="1">
      <c r="A10" s="32" t="s">
        <v>17</v>
      </c>
      <c r="B10" s="30">
        <f>SUM(, B9)</f>
        <v>1282</v>
      </c>
      <c r="C10" s="30">
        <f>SUM(, C9)</f>
        <v>276</v>
      </c>
      <c r="D10" s="31">
        <f>C10/B10</f>
        <v>0.21528861154446177</v>
      </c>
      <c r="E10" s="30">
        <f>SUM(, E9)</f>
        <v>215</v>
      </c>
      <c r="F10" s="30">
        <f>SUM(, F9)</f>
        <v>212</v>
      </c>
      <c r="G10" s="30">
        <f>SUM(, G9)</f>
        <v>220</v>
      </c>
      <c r="H10" s="30">
        <f>SUM(, H9)</f>
        <v>215</v>
      </c>
    </row>
    <row r="11" spans="1:20" s="20" customFormat="1">
      <c r="A11" s="24" t="s">
        <v>18</v>
      </c>
      <c r="B11" s="24">
        <f>SUM(, B10)</f>
        <v>1282</v>
      </c>
      <c r="C11" s="24">
        <f>SUM(, C10)</f>
        <v>276</v>
      </c>
      <c r="D11" s="33">
        <f>C11/B11</f>
        <v>0.21528861154446177</v>
      </c>
      <c r="E11" s="24">
        <f>SUM(, E10)</f>
        <v>215</v>
      </c>
      <c r="F11" s="24">
        <f>SUM(, F10)</f>
        <v>212</v>
      </c>
      <c r="G11" s="24">
        <f>SUM(, G10)</f>
        <v>220</v>
      </c>
      <c r="H11" s="24">
        <f>SUM(, H10)</f>
        <v>215</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FB74-CDF6-4EAA-8F61-B554F6F01AA4}">
  <sheetPr codeName="Sheet10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633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5320-070A-4E17-897F-26DDAB8D33DF}">
  <sheetPr>
    <tabColor rgb="FFFFFF00"/>
  </sheetPr>
  <dimension ref="A1:Q2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644</v>
      </c>
      <c r="F4" s="15"/>
      <c r="G4" s="15"/>
      <c r="H4" s="15"/>
      <c r="I4" s="15"/>
      <c r="J4" s="15"/>
      <c r="K4" s="15"/>
      <c r="L4" s="15"/>
      <c r="M4" s="15"/>
      <c r="N4" s="15"/>
      <c r="O4" s="15"/>
      <c r="P4" s="15"/>
      <c r="Q4" s="15"/>
    </row>
    <row r="5" spans="1:17" ht="25.5" customHeight="1">
      <c r="E5" s="27" t="s">
        <v>644</v>
      </c>
      <c r="F5" s="27"/>
      <c r="G5" s="27"/>
      <c r="H5" s="27"/>
      <c r="I5" s="27"/>
      <c r="J5" s="27"/>
      <c r="K5" s="27"/>
      <c r="L5" s="27"/>
      <c r="M5" s="27"/>
      <c r="N5" s="27"/>
      <c r="O5" s="27"/>
      <c r="P5" s="27"/>
      <c r="Q5" s="27"/>
    </row>
    <row r="6" spans="1:17" s="18" customFormat="1" ht="150" customHeight="1">
      <c r="B6" s="19" t="s">
        <v>6</v>
      </c>
      <c r="C6" s="19" t="s">
        <v>7</v>
      </c>
      <c r="D6" s="19" t="s">
        <v>8</v>
      </c>
      <c r="E6" s="28" t="s">
        <v>645</v>
      </c>
    </row>
    <row r="7" spans="1:17">
      <c r="A7" s="21" t="s">
        <v>423</v>
      </c>
      <c r="B7" s="22">
        <v>1428</v>
      </c>
      <c r="C7" s="22">
        <v>401</v>
      </c>
      <c r="D7" s="23">
        <v>0.28079999999999999</v>
      </c>
      <c r="E7" s="22">
        <v>298</v>
      </c>
    </row>
    <row r="8" spans="1:17" s="20" customFormat="1">
      <c r="A8" s="24" t="s">
        <v>501</v>
      </c>
      <c r="B8" s="25">
        <v>1067</v>
      </c>
      <c r="C8" s="25">
        <v>157</v>
      </c>
      <c r="D8" s="26">
        <v>0.14710000000000001</v>
      </c>
      <c r="E8" s="25">
        <v>125</v>
      </c>
    </row>
    <row r="9" spans="1:17" s="20" customFormat="1">
      <c r="A9" s="24" t="s">
        <v>424</v>
      </c>
      <c r="B9" s="25">
        <v>1321</v>
      </c>
      <c r="C9" s="25">
        <v>368</v>
      </c>
      <c r="D9" s="26">
        <v>0.27860000000000001</v>
      </c>
      <c r="E9" s="25">
        <v>272</v>
      </c>
    </row>
    <row r="10" spans="1:17" s="20" customFormat="1">
      <c r="A10" s="24" t="s">
        <v>638</v>
      </c>
      <c r="B10" s="25">
        <v>947</v>
      </c>
      <c r="C10" s="25">
        <v>254</v>
      </c>
      <c r="D10" s="26">
        <v>0.26819999999999999</v>
      </c>
      <c r="E10" s="25">
        <v>193</v>
      </c>
    </row>
    <row r="11" spans="1:17" s="20" customFormat="1">
      <c r="A11" s="24" t="s">
        <v>639</v>
      </c>
      <c r="B11" s="25">
        <v>1653</v>
      </c>
      <c r="C11" s="25">
        <v>279</v>
      </c>
      <c r="D11" s="26">
        <v>0.16880000000000001</v>
      </c>
      <c r="E11" s="25">
        <v>204</v>
      </c>
    </row>
    <row r="12" spans="1:17" s="20" customFormat="1">
      <c r="A12" s="24" t="s">
        <v>640</v>
      </c>
      <c r="B12" s="25">
        <v>902</v>
      </c>
      <c r="C12" s="25">
        <v>117</v>
      </c>
      <c r="D12" s="26">
        <v>0.12970000000000001</v>
      </c>
      <c r="E12" s="25">
        <v>90</v>
      </c>
    </row>
    <row r="13" spans="1:17" s="20" customFormat="1">
      <c r="A13" s="24" t="s">
        <v>641</v>
      </c>
      <c r="B13" s="25">
        <v>1088</v>
      </c>
      <c r="C13" s="25">
        <v>321</v>
      </c>
      <c r="D13" s="26">
        <v>0.29499999999999998</v>
      </c>
      <c r="E13" s="25">
        <v>260</v>
      </c>
    </row>
    <row r="14" spans="1:17" s="20" customFormat="1">
      <c r="A14" s="24" t="s">
        <v>642</v>
      </c>
      <c r="B14" s="25">
        <v>969</v>
      </c>
      <c r="C14" s="25">
        <v>151</v>
      </c>
      <c r="D14" s="26">
        <v>0.15579999999999999</v>
      </c>
      <c r="E14" s="25">
        <v>111</v>
      </c>
    </row>
    <row r="15" spans="1:17" s="20" customFormat="1">
      <c r="A15" s="24" t="s">
        <v>425</v>
      </c>
      <c r="B15" s="25">
        <v>1082</v>
      </c>
      <c r="C15" s="25">
        <v>292</v>
      </c>
      <c r="D15" s="26">
        <v>0.26989999999999997</v>
      </c>
      <c r="E15" s="25">
        <v>218</v>
      </c>
    </row>
    <row r="16" spans="1:17" s="20" customFormat="1">
      <c r="A16" s="24" t="s">
        <v>643</v>
      </c>
      <c r="B16" s="25">
        <v>1221</v>
      </c>
      <c r="C16" s="25">
        <v>190</v>
      </c>
      <c r="D16" s="26">
        <v>0.15559999999999999</v>
      </c>
      <c r="E16" s="25">
        <v>152</v>
      </c>
    </row>
    <row r="17" spans="1:5" s="20" customFormat="1">
      <c r="A17" s="24" t="s">
        <v>502</v>
      </c>
      <c r="B17" s="25">
        <v>790</v>
      </c>
      <c r="C17" s="25">
        <v>137</v>
      </c>
      <c r="D17" s="26">
        <v>0.1734</v>
      </c>
      <c r="E17" s="25">
        <v>103</v>
      </c>
    </row>
    <row r="18" spans="1:5" s="29" customFormat="1" ht="34.5" customHeight="1">
      <c r="A18" s="32" t="s">
        <v>428</v>
      </c>
      <c r="B18" s="30">
        <f>SUM(B7:B17)</f>
        <v>12468</v>
      </c>
      <c r="C18" s="30">
        <f>SUM(C7:C17)</f>
        <v>2667</v>
      </c>
      <c r="D18" s="31">
        <f>C18/B18</f>
        <v>0.21390760346487006</v>
      </c>
      <c r="E18" s="30">
        <f>SUM(E7:E17)</f>
        <v>2026</v>
      </c>
    </row>
    <row r="19" spans="1:5" s="29" customFormat="1" ht="34.5" customHeight="1">
      <c r="A19" s="32" t="s">
        <v>17</v>
      </c>
      <c r="B19" s="30">
        <f>SUM(, B18)</f>
        <v>12468</v>
      </c>
      <c r="C19" s="30">
        <f>SUM(, C18)</f>
        <v>2667</v>
      </c>
      <c r="D19" s="31">
        <f>C19/B19</f>
        <v>0.21390760346487006</v>
      </c>
      <c r="E19" s="30">
        <f>SUM(, E18)</f>
        <v>2026</v>
      </c>
    </row>
    <row r="20" spans="1:5" s="20" customFormat="1">
      <c r="A20" s="24" t="s">
        <v>18</v>
      </c>
      <c r="B20" s="24">
        <f>SUM(, B19)</f>
        <v>12468</v>
      </c>
      <c r="C20" s="24">
        <f>SUM(, C19)</f>
        <v>2667</v>
      </c>
      <c r="D20" s="33">
        <f>C20/B20</f>
        <v>0.21390760346487006</v>
      </c>
      <c r="E20" s="24">
        <f>SUM(, E19)</f>
        <v>2026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8" max="16383" man="1"/>
    <brk id="19" max="16383" man="1"/>
    <brk id="20" max="16383" man="1"/>
  </row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3E481-9D39-45D4-BCA8-1E88F8FBF4FC}">
  <sheetPr codeName="Sheet10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644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5C6B4-CE64-4CDC-8FC8-7DBB00A87167}">
  <sheetPr>
    <tabColor rgb="FF0000FF"/>
  </sheetPr>
  <dimension ref="A1:T2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646</v>
      </c>
      <c r="F4" s="15"/>
      <c r="G4" s="15"/>
      <c r="H4" s="15"/>
      <c r="I4" s="15"/>
      <c r="J4" s="15"/>
      <c r="K4" s="15"/>
      <c r="L4" s="15"/>
      <c r="M4" s="15"/>
      <c r="N4" s="15"/>
      <c r="O4" s="15"/>
      <c r="P4" s="15"/>
      <c r="Q4" s="15"/>
      <c r="R4" s="15"/>
      <c r="S4" s="15"/>
      <c r="T4" s="15"/>
    </row>
    <row r="5" spans="1:20" ht="25.5" customHeight="1">
      <c r="E5" s="27" t="s">
        <v>646</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647</v>
      </c>
      <c r="F6" s="28" t="s">
        <v>648</v>
      </c>
      <c r="G6" s="28" t="s">
        <v>169</v>
      </c>
      <c r="H6" s="28" t="s">
        <v>170</v>
      </c>
    </row>
    <row r="7" spans="1:20">
      <c r="A7" s="21" t="s">
        <v>423</v>
      </c>
      <c r="B7" s="22">
        <v>1428</v>
      </c>
      <c r="C7" s="22">
        <v>401</v>
      </c>
      <c r="D7" s="23">
        <v>0.28079999999999999</v>
      </c>
      <c r="E7" s="22">
        <v>301</v>
      </c>
      <c r="F7" s="22">
        <v>2</v>
      </c>
      <c r="G7" s="22">
        <v>0</v>
      </c>
      <c r="H7" s="22">
        <v>0</v>
      </c>
    </row>
    <row r="8" spans="1:20" s="20" customFormat="1">
      <c r="A8" s="24" t="s">
        <v>501</v>
      </c>
      <c r="B8" s="25">
        <v>1067</v>
      </c>
      <c r="C8" s="25">
        <v>157</v>
      </c>
      <c r="D8" s="26">
        <v>0.14710000000000001</v>
      </c>
      <c r="E8" s="25">
        <v>119</v>
      </c>
      <c r="F8" s="25">
        <v>0</v>
      </c>
      <c r="G8" s="25">
        <v>0</v>
      </c>
      <c r="H8" s="25">
        <v>0</v>
      </c>
    </row>
    <row r="9" spans="1:20" s="20" customFormat="1">
      <c r="A9" s="24" t="s">
        <v>424</v>
      </c>
      <c r="B9" s="25">
        <v>1321</v>
      </c>
      <c r="C9" s="25">
        <v>368</v>
      </c>
      <c r="D9" s="26">
        <v>0.27860000000000001</v>
      </c>
      <c r="E9" s="25">
        <v>266</v>
      </c>
      <c r="F9" s="25">
        <v>1</v>
      </c>
      <c r="G9" s="25">
        <v>1</v>
      </c>
      <c r="H9" s="25">
        <v>0</v>
      </c>
    </row>
    <row r="10" spans="1:20" s="20" customFormat="1">
      <c r="A10" s="24" t="s">
        <v>638</v>
      </c>
      <c r="B10" s="25">
        <v>947</v>
      </c>
      <c r="C10" s="25">
        <v>254</v>
      </c>
      <c r="D10" s="26">
        <v>0.26819999999999999</v>
      </c>
      <c r="E10" s="25">
        <v>197</v>
      </c>
      <c r="F10" s="25">
        <v>0</v>
      </c>
      <c r="G10" s="25">
        <v>0</v>
      </c>
      <c r="H10" s="25">
        <v>0</v>
      </c>
    </row>
    <row r="11" spans="1:20" s="20" customFormat="1">
      <c r="A11" s="24" t="s">
        <v>639</v>
      </c>
      <c r="B11" s="25">
        <v>1653</v>
      </c>
      <c r="C11" s="25">
        <v>279</v>
      </c>
      <c r="D11" s="26">
        <v>0.16880000000000001</v>
      </c>
      <c r="E11" s="25">
        <v>199</v>
      </c>
      <c r="F11" s="25">
        <v>0</v>
      </c>
      <c r="G11" s="25">
        <v>3</v>
      </c>
      <c r="H11" s="25">
        <v>0</v>
      </c>
    </row>
    <row r="12" spans="1:20" s="20" customFormat="1">
      <c r="A12" s="24" t="s">
        <v>640</v>
      </c>
      <c r="B12" s="25">
        <v>902</v>
      </c>
      <c r="C12" s="25">
        <v>117</v>
      </c>
      <c r="D12" s="26">
        <v>0.12970000000000001</v>
      </c>
      <c r="E12" s="25">
        <v>89</v>
      </c>
      <c r="F12" s="25">
        <v>0</v>
      </c>
      <c r="G12" s="25">
        <v>2</v>
      </c>
      <c r="H12" s="25">
        <v>0</v>
      </c>
    </row>
    <row r="13" spans="1:20" s="20" customFormat="1">
      <c r="A13" s="24" t="s">
        <v>641</v>
      </c>
      <c r="B13" s="25">
        <v>1088</v>
      </c>
      <c r="C13" s="25">
        <v>321</v>
      </c>
      <c r="D13" s="26">
        <v>0.29499999999999998</v>
      </c>
      <c r="E13" s="25">
        <v>238</v>
      </c>
      <c r="F13" s="25">
        <v>24</v>
      </c>
      <c r="G13" s="25">
        <v>0</v>
      </c>
      <c r="H13" s="25">
        <v>0</v>
      </c>
    </row>
    <row r="14" spans="1:20" s="20" customFormat="1">
      <c r="A14" s="24" t="s">
        <v>642</v>
      </c>
      <c r="B14" s="25">
        <v>969</v>
      </c>
      <c r="C14" s="25">
        <v>151</v>
      </c>
      <c r="D14" s="26">
        <v>0.15579999999999999</v>
      </c>
      <c r="E14" s="25">
        <v>106</v>
      </c>
      <c r="F14" s="25">
        <v>0</v>
      </c>
      <c r="G14" s="25">
        <v>5</v>
      </c>
      <c r="H14" s="25">
        <v>0</v>
      </c>
    </row>
    <row r="15" spans="1:20" s="20" customFormat="1">
      <c r="A15" s="24" t="s">
        <v>425</v>
      </c>
      <c r="B15" s="25">
        <v>1082</v>
      </c>
      <c r="C15" s="25">
        <v>292</v>
      </c>
      <c r="D15" s="26">
        <v>0.26989999999999997</v>
      </c>
      <c r="E15" s="25">
        <v>207</v>
      </c>
      <c r="F15" s="25">
        <v>0</v>
      </c>
      <c r="G15" s="25">
        <v>4</v>
      </c>
      <c r="H15" s="25">
        <v>0</v>
      </c>
    </row>
    <row r="16" spans="1:20" s="20" customFormat="1">
      <c r="A16" s="24" t="s">
        <v>643</v>
      </c>
      <c r="B16" s="25">
        <v>1221</v>
      </c>
      <c r="C16" s="25">
        <v>190</v>
      </c>
      <c r="D16" s="26">
        <v>0.15559999999999999</v>
      </c>
      <c r="E16" s="25">
        <v>148</v>
      </c>
      <c r="F16" s="25">
        <v>1</v>
      </c>
      <c r="G16" s="25">
        <v>0</v>
      </c>
      <c r="H16" s="25">
        <v>0</v>
      </c>
    </row>
    <row r="17" spans="1:8" s="20" customFormat="1">
      <c r="A17" s="24" t="s">
        <v>502</v>
      </c>
      <c r="B17" s="25">
        <v>790</v>
      </c>
      <c r="C17" s="25">
        <v>137</v>
      </c>
      <c r="D17" s="26">
        <v>0.1734</v>
      </c>
      <c r="E17" s="25">
        <v>101</v>
      </c>
      <c r="F17" s="25">
        <v>0</v>
      </c>
      <c r="G17" s="25">
        <v>0</v>
      </c>
      <c r="H17" s="25">
        <v>0</v>
      </c>
    </row>
    <row r="18" spans="1:8" s="29" customFormat="1" ht="34.5" customHeight="1">
      <c r="A18" s="32" t="s">
        <v>428</v>
      </c>
      <c r="B18" s="30">
        <f>SUM(B7:B17)</f>
        <v>12468</v>
      </c>
      <c r="C18" s="30">
        <f>SUM(C7:C17)</f>
        <v>2667</v>
      </c>
      <c r="D18" s="31">
        <f>C18/B18</f>
        <v>0.21390760346487006</v>
      </c>
      <c r="E18" s="30">
        <f>SUM(E7:E17)</f>
        <v>1971</v>
      </c>
      <c r="F18" s="30">
        <f>SUM(F7:F17)</f>
        <v>28</v>
      </c>
      <c r="G18" s="30">
        <f>SUM(G7:G17)</f>
        <v>15</v>
      </c>
      <c r="H18" s="30">
        <f>SUM(H7:H17)</f>
        <v>0</v>
      </c>
    </row>
    <row r="19" spans="1:8" s="29" customFormat="1" ht="34.5" customHeight="1">
      <c r="A19" s="32" t="s">
        <v>17</v>
      </c>
      <c r="B19" s="30">
        <f>SUM(, B18)</f>
        <v>12468</v>
      </c>
      <c r="C19" s="30">
        <f>SUM(, C18)</f>
        <v>2667</v>
      </c>
      <c r="D19" s="31">
        <f>C19/B19</f>
        <v>0.21390760346487006</v>
      </c>
      <c r="E19" s="30">
        <f>SUM(, E18)</f>
        <v>1971</v>
      </c>
      <c r="F19" s="30">
        <f>SUM(, F18)</f>
        <v>28</v>
      </c>
      <c r="G19" s="30">
        <f>SUM(, G18)</f>
        <v>15</v>
      </c>
      <c r="H19" s="30">
        <f>SUM(, H18)</f>
        <v>0</v>
      </c>
    </row>
    <row r="20" spans="1:8" s="20" customFormat="1">
      <c r="A20" s="24" t="s">
        <v>18</v>
      </c>
      <c r="B20" s="24">
        <f>SUM(, B19)</f>
        <v>12468</v>
      </c>
      <c r="C20" s="24">
        <f>SUM(, C19)</f>
        <v>2667</v>
      </c>
      <c r="D20" s="33">
        <f>C20/B20</f>
        <v>0.21390760346487006</v>
      </c>
      <c r="E20" s="24">
        <f>SUM(, E19)</f>
        <v>1971</v>
      </c>
      <c r="F20" s="24">
        <f>SUM(, F19)</f>
        <v>28</v>
      </c>
      <c r="G20" s="24">
        <f>SUM(, G19)</f>
        <v>15</v>
      </c>
      <c r="H20" s="24">
        <f>SUM(, H19)</f>
        <v>0</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18" max="16383" man="1"/>
    <brk id="19" max="16383" man="1"/>
    <brk id="20" max="16383" man="1"/>
  </rowBreak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74A51-4297-4BA6-9B7C-2AE6F347D04C}">
  <sheetPr codeName="Sheet10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646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69A0-2653-491D-89A9-2BC0E474D9D0}">
  <sheetPr>
    <tabColor rgb="FFFF0000"/>
  </sheetPr>
  <dimension ref="A1:Q2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649</v>
      </c>
      <c r="F4" s="15"/>
      <c r="G4" s="15"/>
      <c r="H4" s="15"/>
      <c r="I4" s="15"/>
      <c r="J4" s="15"/>
      <c r="K4" s="15"/>
      <c r="L4" s="15"/>
      <c r="M4" s="15"/>
      <c r="N4" s="15"/>
      <c r="O4" s="15"/>
      <c r="P4" s="15"/>
      <c r="Q4" s="15"/>
    </row>
    <row r="5" spans="1:17" ht="25.5" customHeight="1">
      <c r="E5" s="27" t="s">
        <v>649</v>
      </c>
      <c r="F5" s="27"/>
      <c r="G5" s="27"/>
      <c r="H5" s="27"/>
      <c r="I5" s="27"/>
      <c r="J5" s="27"/>
      <c r="K5" s="27"/>
      <c r="L5" s="27"/>
      <c r="M5" s="27"/>
      <c r="N5" s="27"/>
      <c r="O5" s="27"/>
      <c r="P5" s="27"/>
      <c r="Q5" s="27"/>
    </row>
    <row r="6" spans="1:17" s="18" customFormat="1" ht="150" customHeight="1">
      <c r="B6" s="19" t="s">
        <v>6</v>
      </c>
      <c r="C6" s="19" t="s">
        <v>7</v>
      </c>
      <c r="D6" s="19" t="s">
        <v>8</v>
      </c>
      <c r="E6" s="28" t="s">
        <v>650</v>
      </c>
    </row>
    <row r="7" spans="1:17">
      <c r="A7" s="21" t="s">
        <v>423</v>
      </c>
      <c r="B7" s="22">
        <v>1428</v>
      </c>
      <c r="C7" s="22">
        <v>401</v>
      </c>
      <c r="D7" s="23">
        <v>0.28079999999999999</v>
      </c>
      <c r="E7" s="22">
        <v>307</v>
      </c>
    </row>
    <row r="8" spans="1:17" s="20" customFormat="1">
      <c r="A8" s="24" t="s">
        <v>501</v>
      </c>
      <c r="B8" s="25">
        <v>1067</v>
      </c>
      <c r="C8" s="25">
        <v>157</v>
      </c>
      <c r="D8" s="26">
        <v>0.14710000000000001</v>
      </c>
      <c r="E8" s="25">
        <v>122</v>
      </c>
    </row>
    <row r="9" spans="1:17" s="20" customFormat="1">
      <c r="A9" s="24" t="s">
        <v>424</v>
      </c>
      <c r="B9" s="25">
        <v>1321</v>
      </c>
      <c r="C9" s="25">
        <v>368</v>
      </c>
      <c r="D9" s="26">
        <v>0.27860000000000001</v>
      </c>
      <c r="E9" s="25">
        <v>278</v>
      </c>
    </row>
    <row r="10" spans="1:17" s="20" customFormat="1">
      <c r="A10" s="24" t="s">
        <v>638</v>
      </c>
      <c r="B10" s="25">
        <v>947</v>
      </c>
      <c r="C10" s="25">
        <v>254</v>
      </c>
      <c r="D10" s="26">
        <v>0.26819999999999999</v>
      </c>
      <c r="E10" s="25">
        <v>192</v>
      </c>
    </row>
    <row r="11" spans="1:17" s="20" customFormat="1">
      <c r="A11" s="24" t="s">
        <v>639</v>
      </c>
      <c r="B11" s="25">
        <v>1653</v>
      </c>
      <c r="C11" s="25">
        <v>279</v>
      </c>
      <c r="D11" s="26">
        <v>0.16880000000000001</v>
      </c>
      <c r="E11" s="25">
        <v>204</v>
      </c>
    </row>
    <row r="12" spans="1:17" s="20" customFormat="1">
      <c r="A12" s="24" t="s">
        <v>640</v>
      </c>
      <c r="B12" s="25">
        <v>902</v>
      </c>
      <c r="C12" s="25">
        <v>117</v>
      </c>
      <c r="D12" s="26">
        <v>0.12970000000000001</v>
      </c>
      <c r="E12" s="25">
        <v>94</v>
      </c>
    </row>
    <row r="13" spans="1:17" s="20" customFormat="1">
      <c r="A13" s="24" t="s">
        <v>641</v>
      </c>
      <c r="B13" s="25">
        <v>1088</v>
      </c>
      <c r="C13" s="25">
        <v>321</v>
      </c>
      <c r="D13" s="26">
        <v>0.29499999999999998</v>
      </c>
      <c r="E13" s="25">
        <v>249</v>
      </c>
    </row>
    <row r="14" spans="1:17" s="20" customFormat="1">
      <c r="A14" s="24" t="s">
        <v>642</v>
      </c>
      <c r="B14" s="25">
        <v>969</v>
      </c>
      <c r="C14" s="25">
        <v>151</v>
      </c>
      <c r="D14" s="26">
        <v>0.15579999999999999</v>
      </c>
      <c r="E14" s="25">
        <v>116</v>
      </c>
    </row>
    <row r="15" spans="1:17" s="20" customFormat="1">
      <c r="A15" s="24" t="s">
        <v>425</v>
      </c>
      <c r="B15" s="25">
        <v>1082</v>
      </c>
      <c r="C15" s="25">
        <v>292</v>
      </c>
      <c r="D15" s="26">
        <v>0.26989999999999997</v>
      </c>
      <c r="E15" s="25">
        <v>205</v>
      </c>
    </row>
    <row r="16" spans="1:17" s="20" customFormat="1">
      <c r="A16" s="24" t="s">
        <v>643</v>
      </c>
      <c r="B16" s="25">
        <v>1221</v>
      </c>
      <c r="C16" s="25">
        <v>190</v>
      </c>
      <c r="D16" s="26">
        <v>0.15559999999999999</v>
      </c>
      <c r="E16" s="25">
        <v>150</v>
      </c>
    </row>
    <row r="17" spans="1:5" s="20" customFormat="1">
      <c r="A17" s="24" t="s">
        <v>502</v>
      </c>
      <c r="B17" s="25">
        <v>790</v>
      </c>
      <c r="C17" s="25">
        <v>137</v>
      </c>
      <c r="D17" s="26">
        <v>0.1734</v>
      </c>
      <c r="E17" s="25">
        <v>103</v>
      </c>
    </row>
    <row r="18" spans="1:5" s="29" customFormat="1" ht="34.5" customHeight="1">
      <c r="A18" s="32" t="s">
        <v>428</v>
      </c>
      <c r="B18" s="30">
        <f>SUM(B7:B17)</f>
        <v>12468</v>
      </c>
      <c r="C18" s="30">
        <f>SUM(C7:C17)</f>
        <v>2667</v>
      </c>
      <c r="D18" s="31">
        <f>C18/B18</f>
        <v>0.21390760346487006</v>
      </c>
      <c r="E18" s="30">
        <f>SUM(E7:E17)</f>
        <v>2020</v>
      </c>
    </row>
    <row r="19" spans="1:5" s="29" customFormat="1" ht="34.5" customHeight="1">
      <c r="A19" s="32" t="s">
        <v>17</v>
      </c>
      <c r="B19" s="30">
        <f>SUM(, B18)</f>
        <v>12468</v>
      </c>
      <c r="C19" s="30">
        <f>SUM(, C18)</f>
        <v>2667</v>
      </c>
      <c r="D19" s="31">
        <f>C19/B19</f>
        <v>0.21390760346487006</v>
      </c>
      <c r="E19" s="30">
        <f>SUM(, E18)</f>
        <v>2020</v>
      </c>
    </row>
    <row r="20" spans="1:5" s="20" customFormat="1">
      <c r="A20" s="24" t="s">
        <v>18</v>
      </c>
      <c r="B20" s="24">
        <f>SUM(, B19)</f>
        <v>12468</v>
      </c>
      <c r="C20" s="24">
        <f>SUM(, C19)</f>
        <v>2667</v>
      </c>
      <c r="D20" s="33">
        <f>C20/B20</f>
        <v>0.21390760346487006</v>
      </c>
      <c r="E20" s="24">
        <f>SUM(, E19)</f>
        <v>2020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8" max="16383" man="1"/>
    <brk id="19" max="16383" man="1"/>
    <brk id="20" max="16383" man="1"/>
  </row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1A874-2EF9-4C95-9024-9C0BD5E5A8AB}">
  <sheetPr codeName="Sheet11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649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02CF-01C0-4D1D-9B50-5ACAC332767E}">
  <sheetPr>
    <tabColor rgb="FFFFFF00"/>
  </sheetPr>
  <dimension ref="A1:R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93</v>
      </c>
      <c r="F4" s="15"/>
      <c r="G4" s="15"/>
      <c r="H4" s="15"/>
      <c r="I4" s="15"/>
      <c r="J4" s="15"/>
      <c r="K4" s="15"/>
      <c r="L4" s="15"/>
      <c r="M4" s="15"/>
      <c r="N4" s="15"/>
      <c r="O4" s="15"/>
      <c r="P4" s="15"/>
      <c r="Q4" s="15"/>
      <c r="R4" s="15"/>
    </row>
    <row r="5" spans="1:18" ht="25.5" customHeight="1">
      <c r="E5" s="27" t="s">
        <v>93</v>
      </c>
      <c r="F5" s="27"/>
      <c r="G5" s="27"/>
      <c r="H5" s="27"/>
      <c r="I5" s="27"/>
      <c r="J5" s="27"/>
      <c r="K5" s="27"/>
      <c r="L5" s="27"/>
      <c r="M5" s="27"/>
      <c r="N5" s="27"/>
      <c r="O5" s="27"/>
      <c r="P5" s="27"/>
      <c r="Q5" s="27"/>
      <c r="R5" s="27"/>
    </row>
    <row r="6" spans="1:18" s="18" customFormat="1" ht="150" customHeight="1">
      <c r="B6" s="19" t="s">
        <v>6</v>
      </c>
      <c r="C6" s="19" t="s">
        <v>7</v>
      </c>
      <c r="D6" s="19" t="s">
        <v>8</v>
      </c>
      <c r="E6" s="28" t="s">
        <v>94</v>
      </c>
      <c r="F6" s="28" t="s">
        <v>95</v>
      </c>
    </row>
    <row r="7" spans="1:18">
      <c r="A7" s="21" t="s">
        <v>54</v>
      </c>
      <c r="B7" s="22">
        <v>554</v>
      </c>
      <c r="C7" s="22">
        <v>153</v>
      </c>
      <c r="D7" s="23">
        <v>0.2762</v>
      </c>
      <c r="E7" s="22">
        <v>87</v>
      </c>
      <c r="F7" s="22">
        <v>49</v>
      </c>
    </row>
    <row r="8" spans="1:18" s="20" customFormat="1">
      <c r="A8" s="24" t="s">
        <v>55</v>
      </c>
      <c r="B8" s="25">
        <v>786</v>
      </c>
      <c r="C8" s="25">
        <v>279</v>
      </c>
      <c r="D8" s="26">
        <v>0.35499999999999998</v>
      </c>
      <c r="E8" s="25">
        <v>191</v>
      </c>
      <c r="F8" s="25">
        <v>50</v>
      </c>
    </row>
    <row r="9" spans="1:18" s="20" customFormat="1">
      <c r="A9" s="24" t="s">
        <v>60</v>
      </c>
      <c r="B9" s="25">
        <v>689</v>
      </c>
      <c r="C9" s="25">
        <v>235</v>
      </c>
      <c r="D9" s="26">
        <v>0.34110000000000001</v>
      </c>
      <c r="E9" s="25">
        <v>149</v>
      </c>
      <c r="F9" s="25">
        <v>51</v>
      </c>
    </row>
    <row r="10" spans="1:18" s="20" customFormat="1">
      <c r="A10" s="24" t="s">
        <v>61</v>
      </c>
      <c r="B10" s="25">
        <v>546</v>
      </c>
      <c r="C10" s="25">
        <v>157</v>
      </c>
      <c r="D10" s="26">
        <v>0.28749999999999998</v>
      </c>
      <c r="E10" s="25">
        <v>84</v>
      </c>
      <c r="F10" s="25">
        <v>48</v>
      </c>
    </row>
    <row r="11" spans="1:18" s="20" customFormat="1">
      <c r="A11" s="24" t="s">
        <v>49</v>
      </c>
      <c r="B11" s="25">
        <v>149</v>
      </c>
      <c r="C11" s="25">
        <v>63</v>
      </c>
      <c r="D11" s="26">
        <v>0.42280000000000001</v>
      </c>
      <c r="E11" s="25">
        <v>36</v>
      </c>
      <c r="F11" s="25">
        <v>16</v>
      </c>
    </row>
    <row r="12" spans="1:18" s="29" customFormat="1" ht="34.5" customHeight="1">
      <c r="A12" s="32" t="s">
        <v>53</v>
      </c>
      <c r="B12" s="30">
        <f>SUM(B7:B11)</f>
        <v>2724</v>
      </c>
      <c r="C12" s="30">
        <f>SUM(C7:C11)</f>
        <v>887</v>
      </c>
      <c r="D12" s="31">
        <f>C12/B12</f>
        <v>0.32562408223201172</v>
      </c>
      <c r="E12" s="30">
        <f>SUM(E7:E11)</f>
        <v>547</v>
      </c>
      <c r="F12" s="30">
        <f>SUM(F7:F11)</f>
        <v>214</v>
      </c>
    </row>
    <row r="13" spans="1:18" s="20" customFormat="1">
      <c r="A13" s="24" t="s">
        <v>71</v>
      </c>
      <c r="B13" s="25">
        <v>3</v>
      </c>
      <c r="C13" s="25">
        <v>0</v>
      </c>
      <c r="D13" s="26">
        <v>0</v>
      </c>
      <c r="E13" s="25">
        <v>0</v>
      </c>
      <c r="F13" s="25">
        <v>0</v>
      </c>
    </row>
    <row r="14" spans="1:18" s="29" customFormat="1" ht="34.5" customHeight="1">
      <c r="A14" s="32" t="s">
        <v>77</v>
      </c>
      <c r="B14" s="30">
        <f>SUM(B13:B13)</f>
        <v>3</v>
      </c>
      <c r="C14" s="30">
        <f>SUM(C13:C13)</f>
        <v>0</v>
      </c>
      <c r="D14" s="31">
        <f>C14/B14</f>
        <v>0</v>
      </c>
      <c r="E14" s="30">
        <f>SUM(E13:E13)</f>
        <v>0</v>
      </c>
      <c r="F14" s="30">
        <f>SUM(F13:F13)</f>
        <v>0</v>
      </c>
    </row>
    <row r="15" spans="1:18" s="29" customFormat="1" ht="34.5" customHeight="1">
      <c r="A15" s="32" t="s">
        <v>17</v>
      </c>
      <c r="B15" s="30">
        <f>SUM(, B12, B14)</f>
        <v>2727</v>
      </c>
      <c r="C15" s="30">
        <f>SUM(, C12, C14)</f>
        <v>887</v>
      </c>
      <c r="D15" s="31">
        <f>C15/B15</f>
        <v>0.32526585991932527</v>
      </c>
      <c r="E15" s="30">
        <f>SUM(, E12, E14)</f>
        <v>547</v>
      </c>
      <c r="F15" s="30">
        <f>SUM(, F12, F14)</f>
        <v>214</v>
      </c>
    </row>
    <row r="16" spans="1:18" s="20" customFormat="1">
      <c r="A16" s="24" t="s">
        <v>18</v>
      </c>
      <c r="B16" s="24">
        <f>SUM(, B15)</f>
        <v>2727</v>
      </c>
      <c r="C16" s="24">
        <f>SUM(, C15)</f>
        <v>887</v>
      </c>
      <c r="D16" s="33">
        <f>C16/B16</f>
        <v>0.32526585991932527</v>
      </c>
      <c r="E16" s="24">
        <f>SUM(, E15)</f>
        <v>547</v>
      </c>
      <c r="F16" s="24">
        <f>SUM(, F15)</f>
        <v>214</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12" max="16383" man="1"/>
    <brk id="14" max="16383" man="1"/>
    <brk id="15" max="16383" man="1"/>
    <brk id="16" max="16383" man="1"/>
  </rowBreak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D2A8D-3C08-4F55-AD29-53CA98AAAFED}">
  <sheetPr>
    <tabColor rgb="FFFFFF00"/>
  </sheetPr>
  <dimension ref="A1:Q2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651</v>
      </c>
      <c r="F4" s="15"/>
      <c r="G4" s="15"/>
      <c r="H4" s="15"/>
      <c r="I4" s="15"/>
      <c r="J4" s="15"/>
      <c r="K4" s="15"/>
      <c r="L4" s="15"/>
      <c r="M4" s="15"/>
      <c r="N4" s="15"/>
      <c r="O4" s="15"/>
      <c r="P4" s="15"/>
      <c r="Q4" s="15"/>
    </row>
    <row r="5" spans="1:17" ht="25.5" customHeight="1">
      <c r="E5" s="27" t="s">
        <v>651</v>
      </c>
      <c r="F5" s="27"/>
      <c r="G5" s="27"/>
      <c r="H5" s="27"/>
      <c r="I5" s="27"/>
      <c r="J5" s="27"/>
      <c r="K5" s="27"/>
      <c r="L5" s="27"/>
      <c r="M5" s="27"/>
      <c r="N5" s="27"/>
      <c r="O5" s="27"/>
      <c r="P5" s="27"/>
      <c r="Q5" s="27"/>
    </row>
    <row r="6" spans="1:17" s="18" customFormat="1" ht="150" customHeight="1">
      <c r="B6" s="19" t="s">
        <v>6</v>
      </c>
      <c r="C6" s="19" t="s">
        <v>7</v>
      </c>
      <c r="D6" s="19" t="s">
        <v>8</v>
      </c>
      <c r="E6" s="28" t="s">
        <v>652</v>
      </c>
    </row>
    <row r="7" spans="1:17">
      <c r="A7" s="21" t="s">
        <v>423</v>
      </c>
      <c r="B7" s="22">
        <v>1428</v>
      </c>
      <c r="C7" s="22">
        <v>401</v>
      </c>
      <c r="D7" s="23">
        <v>0.28079999999999999</v>
      </c>
      <c r="E7" s="22">
        <v>313</v>
      </c>
    </row>
    <row r="8" spans="1:17" s="20" customFormat="1">
      <c r="A8" s="24" t="s">
        <v>501</v>
      </c>
      <c r="B8" s="25">
        <v>1067</v>
      </c>
      <c r="C8" s="25">
        <v>157</v>
      </c>
      <c r="D8" s="26">
        <v>0.14710000000000001</v>
      </c>
      <c r="E8" s="25">
        <v>122</v>
      </c>
    </row>
    <row r="9" spans="1:17" s="20" customFormat="1">
      <c r="A9" s="24" t="s">
        <v>424</v>
      </c>
      <c r="B9" s="25">
        <v>1321</v>
      </c>
      <c r="C9" s="25">
        <v>368</v>
      </c>
      <c r="D9" s="26">
        <v>0.27860000000000001</v>
      </c>
      <c r="E9" s="25">
        <v>275</v>
      </c>
    </row>
    <row r="10" spans="1:17" s="20" customFormat="1">
      <c r="A10" s="24" t="s">
        <v>638</v>
      </c>
      <c r="B10" s="25">
        <v>947</v>
      </c>
      <c r="C10" s="25">
        <v>254</v>
      </c>
      <c r="D10" s="26">
        <v>0.26819999999999999</v>
      </c>
      <c r="E10" s="25">
        <v>200</v>
      </c>
    </row>
    <row r="11" spans="1:17" s="20" customFormat="1">
      <c r="A11" s="24" t="s">
        <v>639</v>
      </c>
      <c r="B11" s="25">
        <v>1653</v>
      </c>
      <c r="C11" s="25">
        <v>279</v>
      </c>
      <c r="D11" s="26">
        <v>0.16880000000000001</v>
      </c>
      <c r="E11" s="25">
        <v>199</v>
      </c>
    </row>
    <row r="12" spans="1:17" s="20" customFormat="1">
      <c r="A12" s="24" t="s">
        <v>640</v>
      </c>
      <c r="B12" s="25">
        <v>902</v>
      </c>
      <c r="C12" s="25">
        <v>117</v>
      </c>
      <c r="D12" s="26">
        <v>0.12970000000000001</v>
      </c>
      <c r="E12" s="25">
        <v>94</v>
      </c>
    </row>
    <row r="13" spans="1:17" s="20" customFormat="1">
      <c r="A13" s="24" t="s">
        <v>641</v>
      </c>
      <c r="B13" s="25">
        <v>1088</v>
      </c>
      <c r="C13" s="25">
        <v>321</v>
      </c>
      <c r="D13" s="26">
        <v>0.29499999999999998</v>
      </c>
      <c r="E13" s="25">
        <v>267</v>
      </c>
    </row>
    <row r="14" spans="1:17" s="20" customFormat="1">
      <c r="A14" s="24" t="s">
        <v>642</v>
      </c>
      <c r="B14" s="25">
        <v>969</v>
      </c>
      <c r="C14" s="25">
        <v>151</v>
      </c>
      <c r="D14" s="26">
        <v>0.15579999999999999</v>
      </c>
      <c r="E14" s="25">
        <v>110</v>
      </c>
    </row>
    <row r="15" spans="1:17" s="20" customFormat="1">
      <c r="A15" s="24" t="s">
        <v>425</v>
      </c>
      <c r="B15" s="25">
        <v>1082</v>
      </c>
      <c r="C15" s="25">
        <v>292</v>
      </c>
      <c r="D15" s="26">
        <v>0.26989999999999997</v>
      </c>
      <c r="E15" s="25">
        <v>207</v>
      </c>
    </row>
    <row r="16" spans="1:17" s="20" customFormat="1">
      <c r="A16" s="24" t="s">
        <v>643</v>
      </c>
      <c r="B16" s="25">
        <v>1221</v>
      </c>
      <c r="C16" s="25">
        <v>190</v>
      </c>
      <c r="D16" s="26">
        <v>0.15559999999999999</v>
      </c>
      <c r="E16" s="25">
        <v>148</v>
      </c>
    </row>
    <row r="17" spans="1:5" s="20" customFormat="1">
      <c r="A17" s="24" t="s">
        <v>502</v>
      </c>
      <c r="B17" s="25">
        <v>790</v>
      </c>
      <c r="C17" s="25">
        <v>137</v>
      </c>
      <c r="D17" s="26">
        <v>0.1734</v>
      </c>
      <c r="E17" s="25">
        <v>100</v>
      </c>
    </row>
    <row r="18" spans="1:5" s="29" customFormat="1" ht="34.5" customHeight="1">
      <c r="A18" s="32" t="s">
        <v>428</v>
      </c>
      <c r="B18" s="30">
        <f>SUM(B7:B17)</f>
        <v>12468</v>
      </c>
      <c r="C18" s="30">
        <f>SUM(C7:C17)</f>
        <v>2667</v>
      </c>
      <c r="D18" s="31">
        <f>C18/B18</f>
        <v>0.21390760346487006</v>
      </c>
      <c r="E18" s="30">
        <f>SUM(E7:E17)</f>
        <v>2035</v>
      </c>
    </row>
    <row r="19" spans="1:5" s="29" customFormat="1" ht="34.5" customHeight="1">
      <c r="A19" s="32" t="s">
        <v>17</v>
      </c>
      <c r="B19" s="30">
        <f>SUM(, B18)</f>
        <v>12468</v>
      </c>
      <c r="C19" s="30">
        <f>SUM(, C18)</f>
        <v>2667</v>
      </c>
      <c r="D19" s="31">
        <f>C19/B19</f>
        <v>0.21390760346487006</v>
      </c>
      <c r="E19" s="30">
        <f>SUM(, E18)</f>
        <v>2035</v>
      </c>
    </row>
    <row r="20" spans="1:5" s="20" customFormat="1">
      <c r="A20" s="24" t="s">
        <v>18</v>
      </c>
      <c r="B20" s="24">
        <f>SUM(, B19)</f>
        <v>12468</v>
      </c>
      <c r="C20" s="24">
        <f>SUM(, C19)</f>
        <v>2667</v>
      </c>
      <c r="D20" s="33">
        <f>C20/B20</f>
        <v>0.21390760346487006</v>
      </c>
      <c r="E20" s="24">
        <f>SUM(, E19)</f>
        <v>2035</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8" max="16383" man="1"/>
    <brk id="19" max="16383" man="1"/>
    <brk id="20" max="16383" man="1"/>
  </rowBreak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C4871-4154-4CB2-B9FF-060BDE12C695}">
  <sheetPr codeName="Sheet11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651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A3A1-9ACF-47A2-A84C-49198589E083}">
  <sheetPr>
    <tabColor rgb="FF0000FF"/>
  </sheetPr>
  <dimension ref="A1:T2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653</v>
      </c>
      <c r="F4" s="15"/>
      <c r="G4" s="15"/>
      <c r="H4" s="15"/>
      <c r="I4" s="15"/>
      <c r="J4" s="15"/>
      <c r="K4" s="15"/>
      <c r="L4" s="15"/>
      <c r="M4" s="15"/>
      <c r="N4" s="15"/>
      <c r="O4" s="15"/>
      <c r="P4" s="15"/>
      <c r="Q4" s="15"/>
      <c r="R4" s="15"/>
      <c r="S4" s="15"/>
      <c r="T4" s="15"/>
    </row>
    <row r="5" spans="1:20" ht="25.5" customHeight="1">
      <c r="E5" s="27" t="s">
        <v>653</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654</v>
      </c>
      <c r="F6" s="28" t="s">
        <v>655</v>
      </c>
      <c r="G6" s="28" t="s">
        <v>656</v>
      </c>
      <c r="H6" s="28" t="s">
        <v>657</v>
      </c>
    </row>
    <row r="7" spans="1:20">
      <c r="A7" s="21" t="s">
        <v>423</v>
      </c>
      <c r="B7" s="22">
        <v>1428</v>
      </c>
      <c r="C7" s="22">
        <v>401</v>
      </c>
      <c r="D7" s="23">
        <v>0.28079999999999999</v>
      </c>
      <c r="E7" s="22">
        <v>271</v>
      </c>
      <c r="F7" s="22">
        <v>272</v>
      </c>
      <c r="G7" s="22">
        <v>272</v>
      </c>
      <c r="H7" s="22">
        <v>255</v>
      </c>
    </row>
    <row r="8" spans="1:20" s="20" customFormat="1">
      <c r="A8" s="24" t="s">
        <v>501</v>
      </c>
      <c r="B8" s="25">
        <v>1067</v>
      </c>
      <c r="C8" s="25">
        <v>157</v>
      </c>
      <c r="D8" s="26">
        <v>0.14710000000000001</v>
      </c>
      <c r="E8" s="25">
        <v>108</v>
      </c>
      <c r="F8" s="25">
        <v>112</v>
      </c>
      <c r="G8" s="25">
        <v>112</v>
      </c>
      <c r="H8" s="25">
        <v>108</v>
      </c>
    </row>
    <row r="9" spans="1:20" s="20" customFormat="1">
      <c r="A9" s="24" t="s">
        <v>424</v>
      </c>
      <c r="B9" s="25">
        <v>1321</v>
      </c>
      <c r="C9" s="25">
        <v>368</v>
      </c>
      <c r="D9" s="26">
        <v>0.27860000000000001</v>
      </c>
      <c r="E9" s="25">
        <v>230</v>
      </c>
      <c r="F9" s="25">
        <v>244</v>
      </c>
      <c r="G9" s="25">
        <v>234</v>
      </c>
      <c r="H9" s="25">
        <v>236</v>
      </c>
    </row>
    <row r="10" spans="1:20" s="20" customFormat="1">
      <c r="A10" s="24" t="s">
        <v>638</v>
      </c>
      <c r="B10" s="25">
        <v>947</v>
      </c>
      <c r="C10" s="25">
        <v>254</v>
      </c>
      <c r="D10" s="26">
        <v>0.26819999999999999</v>
      </c>
      <c r="E10" s="25">
        <v>158</v>
      </c>
      <c r="F10" s="25">
        <v>162</v>
      </c>
      <c r="G10" s="25">
        <v>164</v>
      </c>
      <c r="H10" s="25">
        <v>162</v>
      </c>
    </row>
    <row r="11" spans="1:20" s="20" customFormat="1">
      <c r="A11" s="24" t="s">
        <v>639</v>
      </c>
      <c r="B11" s="25">
        <v>1653</v>
      </c>
      <c r="C11" s="25">
        <v>279</v>
      </c>
      <c r="D11" s="26">
        <v>0.16880000000000001</v>
      </c>
      <c r="E11" s="25">
        <v>164</v>
      </c>
      <c r="F11" s="25">
        <v>174</v>
      </c>
      <c r="G11" s="25">
        <v>166</v>
      </c>
      <c r="H11" s="25">
        <v>177</v>
      </c>
    </row>
    <row r="12" spans="1:20" s="20" customFormat="1">
      <c r="A12" s="24" t="s">
        <v>640</v>
      </c>
      <c r="B12" s="25">
        <v>902</v>
      </c>
      <c r="C12" s="25">
        <v>117</v>
      </c>
      <c r="D12" s="26">
        <v>0.12970000000000001</v>
      </c>
      <c r="E12" s="25">
        <v>80</v>
      </c>
      <c r="F12" s="25">
        <v>80</v>
      </c>
      <c r="G12" s="25">
        <v>83</v>
      </c>
      <c r="H12" s="25">
        <v>82</v>
      </c>
    </row>
    <row r="13" spans="1:20" s="20" customFormat="1">
      <c r="A13" s="24" t="s">
        <v>641</v>
      </c>
      <c r="B13" s="25">
        <v>1088</v>
      </c>
      <c r="C13" s="25">
        <v>321</v>
      </c>
      <c r="D13" s="26">
        <v>0.29499999999999998</v>
      </c>
      <c r="E13" s="25">
        <v>228</v>
      </c>
      <c r="F13" s="25">
        <v>220</v>
      </c>
      <c r="G13" s="25">
        <v>223</v>
      </c>
      <c r="H13" s="25">
        <v>214</v>
      </c>
    </row>
    <row r="14" spans="1:20" s="20" customFormat="1">
      <c r="A14" s="24" t="s">
        <v>642</v>
      </c>
      <c r="B14" s="25">
        <v>969</v>
      </c>
      <c r="C14" s="25">
        <v>151</v>
      </c>
      <c r="D14" s="26">
        <v>0.15579999999999999</v>
      </c>
      <c r="E14" s="25">
        <v>90</v>
      </c>
      <c r="F14" s="25">
        <v>97</v>
      </c>
      <c r="G14" s="25">
        <v>94</v>
      </c>
      <c r="H14" s="25">
        <v>98</v>
      </c>
    </row>
    <row r="15" spans="1:20" s="20" customFormat="1">
      <c r="A15" s="24" t="s">
        <v>425</v>
      </c>
      <c r="B15" s="25">
        <v>1082</v>
      </c>
      <c r="C15" s="25">
        <v>292</v>
      </c>
      <c r="D15" s="26">
        <v>0.26989999999999997</v>
      </c>
      <c r="E15" s="25">
        <v>191</v>
      </c>
      <c r="F15" s="25">
        <v>193</v>
      </c>
      <c r="G15" s="25">
        <v>189</v>
      </c>
      <c r="H15" s="25">
        <v>186</v>
      </c>
    </row>
    <row r="16" spans="1:20" s="20" customFormat="1">
      <c r="A16" s="24" t="s">
        <v>643</v>
      </c>
      <c r="B16" s="25">
        <v>1221</v>
      </c>
      <c r="C16" s="25">
        <v>190</v>
      </c>
      <c r="D16" s="26">
        <v>0.15559999999999999</v>
      </c>
      <c r="E16" s="25">
        <v>115</v>
      </c>
      <c r="F16" s="25">
        <v>130</v>
      </c>
      <c r="G16" s="25">
        <v>123</v>
      </c>
      <c r="H16" s="25">
        <v>121</v>
      </c>
    </row>
    <row r="17" spans="1:8" s="20" customFormat="1">
      <c r="A17" s="24" t="s">
        <v>502</v>
      </c>
      <c r="B17" s="25">
        <v>790</v>
      </c>
      <c r="C17" s="25">
        <v>137</v>
      </c>
      <c r="D17" s="26">
        <v>0.1734</v>
      </c>
      <c r="E17" s="25">
        <v>90</v>
      </c>
      <c r="F17" s="25">
        <v>92</v>
      </c>
      <c r="G17" s="25">
        <v>93</v>
      </c>
      <c r="H17" s="25">
        <v>89</v>
      </c>
    </row>
    <row r="18" spans="1:8" s="29" customFormat="1" ht="34.5" customHeight="1">
      <c r="A18" s="32" t="s">
        <v>428</v>
      </c>
      <c r="B18" s="30">
        <f>SUM(B7:B17)</f>
        <v>12468</v>
      </c>
      <c r="C18" s="30">
        <f>SUM(C7:C17)</f>
        <v>2667</v>
      </c>
      <c r="D18" s="31">
        <f>C18/B18</f>
        <v>0.21390760346487006</v>
      </c>
      <c r="E18" s="30">
        <f>SUM(E7:E17)</f>
        <v>1725</v>
      </c>
      <c r="F18" s="30">
        <f>SUM(F7:F17)</f>
        <v>1776</v>
      </c>
      <c r="G18" s="30">
        <f>SUM(G7:G17)</f>
        <v>1753</v>
      </c>
      <c r="H18" s="30">
        <f>SUM(H7:H17)</f>
        <v>1728</v>
      </c>
    </row>
    <row r="19" spans="1:8" s="29" customFormat="1" ht="34.5" customHeight="1">
      <c r="A19" s="32" t="s">
        <v>17</v>
      </c>
      <c r="B19" s="30">
        <f>SUM(, B18)</f>
        <v>12468</v>
      </c>
      <c r="C19" s="30">
        <f>SUM(, C18)</f>
        <v>2667</v>
      </c>
      <c r="D19" s="31">
        <f>C19/B19</f>
        <v>0.21390760346487006</v>
      </c>
      <c r="E19" s="30">
        <f>SUM(, E18)</f>
        <v>1725</v>
      </c>
      <c r="F19" s="30">
        <f>SUM(, F18)</f>
        <v>1776</v>
      </c>
      <c r="G19" s="30">
        <f>SUM(, G18)</f>
        <v>1753</v>
      </c>
      <c r="H19" s="30">
        <f>SUM(, H18)</f>
        <v>1728</v>
      </c>
    </row>
    <row r="20" spans="1:8" s="20" customFormat="1">
      <c r="A20" s="24" t="s">
        <v>18</v>
      </c>
      <c r="B20" s="24">
        <f>SUM(, B19)</f>
        <v>12468</v>
      </c>
      <c r="C20" s="24">
        <f>SUM(, C19)</f>
        <v>2667</v>
      </c>
      <c r="D20" s="33">
        <f>C20/B20</f>
        <v>0.21390760346487006</v>
      </c>
      <c r="E20" s="24">
        <f>SUM(, E19)</f>
        <v>1725</v>
      </c>
      <c r="F20" s="24">
        <f>SUM(, F19)</f>
        <v>1776</v>
      </c>
      <c r="G20" s="24">
        <f>SUM(, G19)</f>
        <v>1753</v>
      </c>
      <c r="H20" s="24">
        <f>SUM(, H19)</f>
        <v>1728</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18" max="16383" man="1"/>
    <brk id="19" max="16383" man="1"/>
    <brk id="20" max="16383" man="1"/>
  </rowBreak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431B2-3B5B-4661-9A47-7E96BC7CE73A}">
  <sheetPr codeName="Sheet11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653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12D72-802B-4FC0-B995-A5285C11FF8F}">
  <sheetPr>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658</v>
      </c>
      <c r="F4" s="15"/>
      <c r="G4" s="15"/>
      <c r="H4" s="15"/>
      <c r="I4" s="15"/>
      <c r="J4" s="15"/>
      <c r="K4" s="15"/>
      <c r="L4" s="15"/>
      <c r="M4" s="15"/>
      <c r="N4" s="15"/>
      <c r="O4" s="15"/>
      <c r="P4" s="15"/>
      <c r="Q4" s="15"/>
    </row>
    <row r="5" spans="1:17" ht="25.5" customHeight="1">
      <c r="E5" s="27" t="s">
        <v>658</v>
      </c>
      <c r="F5" s="27"/>
      <c r="G5" s="27"/>
      <c r="H5" s="27"/>
      <c r="I5" s="27"/>
      <c r="J5" s="27"/>
      <c r="K5" s="27"/>
      <c r="L5" s="27"/>
      <c r="M5" s="27"/>
      <c r="N5" s="27"/>
      <c r="O5" s="27"/>
      <c r="P5" s="27"/>
      <c r="Q5" s="27"/>
    </row>
    <row r="6" spans="1:17" s="18" customFormat="1" ht="150" customHeight="1">
      <c r="B6" s="19" t="s">
        <v>6</v>
      </c>
      <c r="C6" s="19" t="s">
        <v>7</v>
      </c>
      <c r="D6" s="19" t="s">
        <v>8</v>
      </c>
      <c r="E6" s="28" t="s">
        <v>659</v>
      </c>
    </row>
    <row r="7" spans="1:17">
      <c r="A7" s="21" t="s">
        <v>365</v>
      </c>
      <c r="B7" s="22">
        <v>1296</v>
      </c>
      <c r="C7" s="22">
        <v>452</v>
      </c>
      <c r="D7" s="23">
        <v>0.3488</v>
      </c>
      <c r="E7" s="22">
        <v>356</v>
      </c>
    </row>
    <row r="8" spans="1:17" s="29" customFormat="1" ht="34.5" customHeight="1">
      <c r="A8" s="32" t="s">
        <v>368</v>
      </c>
      <c r="B8" s="30">
        <f>SUM(B7:B7)</f>
        <v>1296</v>
      </c>
      <c r="C8" s="30">
        <f>SUM(C7:C7)</f>
        <v>452</v>
      </c>
      <c r="D8" s="31">
        <f>C8/B8</f>
        <v>0.34876543209876543</v>
      </c>
      <c r="E8" s="30">
        <f>SUM(E7:E7)</f>
        <v>356</v>
      </c>
    </row>
    <row r="9" spans="1:17" s="29" customFormat="1" ht="34.5" customHeight="1">
      <c r="A9" s="32" t="s">
        <v>17</v>
      </c>
      <c r="B9" s="30">
        <f>SUM(, B8)</f>
        <v>1296</v>
      </c>
      <c r="C9" s="30">
        <f>SUM(, C8)</f>
        <v>452</v>
      </c>
      <c r="D9" s="31">
        <f>C9/B9</f>
        <v>0.34876543209876543</v>
      </c>
      <c r="E9" s="30">
        <f>SUM(, E8)</f>
        <v>356</v>
      </c>
    </row>
    <row r="10" spans="1:17" s="20" customFormat="1">
      <c r="A10" s="24" t="s">
        <v>18</v>
      </c>
      <c r="B10" s="24">
        <f>SUM(, B9)</f>
        <v>1296</v>
      </c>
      <c r="C10" s="24">
        <f>SUM(, C9)</f>
        <v>452</v>
      </c>
      <c r="D10" s="33">
        <f>C10/B10</f>
        <v>0.34876543209876543</v>
      </c>
      <c r="E10" s="24">
        <f>SUM(, E9)</f>
        <v>356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93B85-A330-49DF-A792-83C407590531}">
  <sheetPr codeName="Sheet11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658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DA25-239F-4F27-9EE9-35FEAB55A30F}">
  <sheetPr>
    <tabColor rgb="FFFFFF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660</v>
      </c>
      <c r="F4" s="15"/>
      <c r="G4" s="15"/>
      <c r="H4" s="15"/>
      <c r="I4" s="15"/>
      <c r="J4" s="15"/>
      <c r="K4" s="15"/>
      <c r="L4" s="15"/>
      <c r="M4" s="15"/>
      <c r="N4" s="15"/>
      <c r="O4" s="15"/>
      <c r="P4" s="15"/>
      <c r="Q4" s="15"/>
    </row>
    <row r="5" spans="1:17" ht="25.5" customHeight="1">
      <c r="E5" s="27" t="s">
        <v>660</v>
      </c>
      <c r="F5" s="27"/>
      <c r="G5" s="27"/>
      <c r="H5" s="27"/>
      <c r="I5" s="27"/>
      <c r="J5" s="27"/>
      <c r="K5" s="27"/>
      <c r="L5" s="27"/>
      <c r="M5" s="27"/>
      <c r="N5" s="27"/>
      <c r="O5" s="27"/>
      <c r="P5" s="27"/>
      <c r="Q5" s="27"/>
    </row>
    <row r="6" spans="1:17" s="18" customFormat="1" ht="150" customHeight="1">
      <c r="B6" s="19" t="s">
        <v>6</v>
      </c>
      <c r="C6" s="19" t="s">
        <v>7</v>
      </c>
      <c r="D6" s="19" t="s">
        <v>8</v>
      </c>
      <c r="E6" s="28" t="s">
        <v>661</v>
      </c>
    </row>
    <row r="7" spans="1:17">
      <c r="A7" s="21" t="s">
        <v>365</v>
      </c>
      <c r="B7" s="22">
        <v>1296</v>
      </c>
      <c r="C7" s="22">
        <v>452</v>
      </c>
      <c r="D7" s="23">
        <v>0.3488</v>
      </c>
      <c r="E7" s="22">
        <v>352</v>
      </c>
    </row>
    <row r="8" spans="1:17" s="29" customFormat="1" ht="34.5" customHeight="1">
      <c r="A8" s="32" t="s">
        <v>368</v>
      </c>
      <c r="B8" s="30">
        <f>SUM(B7:B7)</f>
        <v>1296</v>
      </c>
      <c r="C8" s="30">
        <f>SUM(C7:C7)</f>
        <v>452</v>
      </c>
      <c r="D8" s="31">
        <f>C8/B8</f>
        <v>0.34876543209876543</v>
      </c>
      <c r="E8" s="30">
        <f>SUM(E7:E7)</f>
        <v>352</v>
      </c>
    </row>
    <row r="9" spans="1:17" s="29" customFormat="1" ht="34.5" customHeight="1">
      <c r="A9" s="32" t="s">
        <v>17</v>
      </c>
      <c r="B9" s="30">
        <f>SUM(, B8)</f>
        <v>1296</v>
      </c>
      <c r="C9" s="30">
        <f>SUM(, C8)</f>
        <v>452</v>
      </c>
      <c r="D9" s="31">
        <f>C9/B9</f>
        <v>0.34876543209876543</v>
      </c>
      <c r="E9" s="30">
        <f>SUM(, E8)</f>
        <v>352</v>
      </c>
    </row>
    <row r="10" spans="1:17" s="20" customFormat="1">
      <c r="A10" s="24" t="s">
        <v>18</v>
      </c>
      <c r="B10" s="24">
        <f>SUM(, B9)</f>
        <v>1296</v>
      </c>
      <c r="C10" s="24">
        <f>SUM(, C9)</f>
        <v>452</v>
      </c>
      <c r="D10" s="33">
        <f>C10/B10</f>
        <v>0.34876543209876543</v>
      </c>
      <c r="E10" s="24">
        <f>SUM(, E9)</f>
        <v>352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5FE9D-1C28-406B-8162-1F1C5D852F66}">
  <sheetPr codeName="Sheet11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660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D91F2-786D-4BF4-8BA8-E97DEB0A676D}">
  <sheetPr>
    <tabColor rgb="FF0000FF"/>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662</v>
      </c>
      <c r="F4" s="15"/>
      <c r="G4" s="15"/>
      <c r="H4" s="15"/>
      <c r="I4" s="15"/>
      <c r="J4" s="15"/>
      <c r="K4" s="15"/>
      <c r="L4" s="15"/>
      <c r="M4" s="15"/>
      <c r="N4" s="15"/>
      <c r="O4" s="15"/>
      <c r="P4" s="15"/>
      <c r="Q4" s="15"/>
    </row>
    <row r="5" spans="1:17" ht="25.5" customHeight="1">
      <c r="E5" s="27" t="s">
        <v>662</v>
      </c>
      <c r="F5" s="27"/>
      <c r="G5" s="27"/>
      <c r="H5" s="27"/>
      <c r="I5" s="27"/>
      <c r="J5" s="27"/>
      <c r="K5" s="27"/>
      <c r="L5" s="27"/>
      <c r="M5" s="27"/>
      <c r="N5" s="27"/>
      <c r="O5" s="27"/>
      <c r="P5" s="27"/>
      <c r="Q5" s="27"/>
    </row>
    <row r="6" spans="1:17" s="18" customFormat="1" ht="150" customHeight="1">
      <c r="B6" s="19" t="s">
        <v>6</v>
      </c>
      <c r="C6" s="19" t="s">
        <v>7</v>
      </c>
      <c r="D6" s="19" t="s">
        <v>8</v>
      </c>
      <c r="E6" s="28" t="s">
        <v>663</v>
      </c>
    </row>
    <row r="7" spans="1:17">
      <c r="A7" s="21" t="s">
        <v>365</v>
      </c>
      <c r="B7" s="22">
        <v>1296</v>
      </c>
      <c r="C7" s="22">
        <v>452</v>
      </c>
      <c r="D7" s="23">
        <v>0.3488</v>
      </c>
      <c r="E7" s="22">
        <v>342</v>
      </c>
    </row>
    <row r="8" spans="1:17" s="29" customFormat="1" ht="34.5" customHeight="1">
      <c r="A8" s="32" t="s">
        <v>368</v>
      </c>
      <c r="B8" s="30">
        <f>SUM(B7:B7)</f>
        <v>1296</v>
      </c>
      <c r="C8" s="30">
        <f>SUM(C7:C7)</f>
        <v>452</v>
      </c>
      <c r="D8" s="31">
        <f>C8/B8</f>
        <v>0.34876543209876543</v>
      </c>
      <c r="E8" s="30">
        <f>SUM(E7:E7)</f>
        <v>342</v>
      </c>
    </row>
    <row r="9" spans="1:17" s="29" customFormat="1" ht="34.5" customHeight="1">
      <c r="A9" s="32" t="s">
        <v>17</v>
      </c>
      <c r="B9" s="30">
        <f>SUM(, B8)</f>
        <v>1296</v>
      </c>
      <c r="C9" s="30">
        <f>SUM(, C8)</f>
        <v>452</v>
      </c>
      <c r="D9" s="31">
        <f>C9/B9</f>
        <v>0.34876543209876543</v>
      </c>
      <c r="E9" s="30">
        <f>SUM(, E8)</f>
        <v>342</v>
      </c>
    </row>
    <row r="10" spans="1:17" s="20" customFormat="1">
      <c r="A10" s="24" t="s">
        <v>18</v>
      </c>
      <c r="B10" s="24">
        <f>SUM(, B9)</f>
        <v>1296</v>
      </c>
      <c r="C10" s="24">
        <f>SUM(, C9)</f>
        <v>452</v>
      </c>
      <c r="D10" s="33">
        <f>C10/B10</f>
        <v>0.34876543209876543</v>
      </c>
      <c r="E10" s="24">
        <f>SUM(, E9)</f>
        <v>342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3E63D-9CF7-4AB1-9FAA-E0B5CD45C13E}">
  <sheetPr codeName="Sheet11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662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DFFBD-3E2D-4D13-B1EE-186AF7732958}">
  <sheetPr codeName="Sheet1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0A82A-5F64-40C7-BE22-70BA336C2C8D}">
  <sheetPr>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664</v>
      </c>
      <c r="F4" s="15"/>
      <c r="G4" s="15"/>
      <c r="H4" s="15"/>
      <c r="I4" s="15"/>
      <c r="J4" s="15"/>
      <c r="K4" s="15"/>
      <c r="L4" s="15"/>
      <c r="M4" s="15"/>
      <c r="N4" s="15"/>
      <c r="O4" s="15"/>
      <c r="P4" s="15"/>
      <c r="Q4" s="15"/>
    </row>
    <row r="5" spans="1:17" ht="25.5" customHeight="1">
      <c r="E5" s="27" t="s">
        <v>664</v>
      </c>
      <c r="F5" s="27"/>
      <c r="G5" s="27"/>
      <c r="H5" s="27"/>
      <c r="I5" s="27"/>
      <c r="J5" s="27"/>
      <c r="K5" s="27"/>
      <c r="L5" s="27"/>
      <c r="M5" s="27"/>
      <c r="N5" s="27"/>
      <c r="O5" s="27"/>
      <c r="P5" s="27"/>
      <c r="Q5" s="27"/>
    </row>
    <row r="6" spans="1:17" s="18" customFormat="1" ht="150" customHeight="1">
      <c r="B6" s="19" t="s">
        <v>6</v>
      </c>
      <c r="C6" s="19" t="s">
        <v>7</v>
      </c>
      <c r="D6" s="19" t="s">
        <v>8</v>
      </c>
      <c r="E6" s="28" t="s">
        <v>665</v>
      </c>
    </row>
    <row r="7" spans="1:17">
      <c r="A7" s="21" t="s">
        <v>365</v>
      </c>
      <c r="B7" s="22">
        <v>1296</v>
      </c>
      <c r="C7" s="22">
        <v>452</v>
      </c>
      <c r="D7" s="23">
        <v>0.3488</v>
      </c>
      <c r="E7" s="22">
        <v>353</v>
      </c>
    </row>
    <row r="8" spans="1:17" s="29" customFormat="1" ht="34.5" customHeight="1">
      <c r="A8" s="32" t="s">
        <v>368</v>
      </c>
      <c r="B8" s="30">
        <f>SUM(B7:B7)</f>
        <v>1296</v>
      </c>
      <c r="C8" s="30">
        <f>SUM(C7:C7)</f>
        <v>452</v>
      </c>
      <c r="D8" s="31">
        <f>C8/B8</f>
        <v>0.34876543209876543</v>
      </c>
      <c r="E8" s="30">
        <f>SUM(E7:E7)</f>
        <v>353</v>
      </c>
    </row>
    <row r="9" spans="1:17" s="29" customFormat="1" ht="34.5" customHeight="1">
      <c r="A9" s="32" t="s">
        <v>17</v>
      </c>
      <c r="B9" s="30">
        <f>SUM(, B8)</f>
        <v>1296</v>
      </c>
      <c r="C9" s="30">
        <f>SUM(, C8)</f>
        <v>452</v>
      </c>
      <c r="D9" s="31">
        <f>C9/B9</f>
        <v>0.34876543209876543</v>
      </c>
      <c r="E9" s="30">
        <f>SUM(, E8)</f>
        <v>353</v>
      </c>
    </row>
    <row r="10" spans="1:17" s="20" customFormat="1">
      <c r="A10" s="24" t="s">
        <v>18</v>
      </c>
      <c r="B10" s="24">
        <f>SUM(, B9)</f>
        <v>1296</v>
      </c>
      <c r="C10" s="24">
        <f>SUM(, C9)</f>
        <v>452</v>
      </c>
      <c r="D10" s="33">
        <f>C10/B10</f>
        <v>0.34876543209876543</v>
      </c>
      <c r="E10" s="24">
        <f>SUM(, E9)</f>
        <v>353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52306-9CEC-48EF-A7C0-E0A52C3AFD09}">
  <sheetPr codeName="Sheet11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664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52C03-AB24-4095-8459-0F77D46F9ABA}">
  <sheetPr>
    <tabColor rgb="FFFFFF00"/>
  </sheetPr>
  <dimension ref="A1:U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666</v>
      </c>
      <c r="F4" s="15"/>
      <c r="G4" s="15"/>
      <c r="H4" s="15"/>
      <c r="I4" s="15"/>
      <c r="J4" s="15"/>
      <c r="K4" s="15"/>
      <c r="L4" s="15"/>
      <c r="M4" s="15"/>
      <c r="N4" s="15"/>
      <c r="O4" s="15"/>
      <c r="P4" s="15"/>
      <c r="Q4" s="15"/>
      <c r="R4" s="15"/>
      <c r="S4" s="15"/>
      <c r="T4" s="15"/>
      <c r="U4" s="15"/>
    </row>
    <row r="5" spans="1:21" ht="25.5" customHeight="1">
      <c r="E5" s="27" t="s">
        <v>666</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667</v>
      </c>
      <c r="F6" s="28" t="s">
        <v>668</v>
      </c>
      <c r="G6" s="28" t="s">
        <v>669</v>
      </c>
      <c r="H6" s="28" t="s">
        <v>670</v>
      </c>
      <c r="I6" s="28" t="s">
        <v>671</v>
      </c>
    </row>
    <row r="7" spans="1:21">
      <c r="A7" s="21" t="s">
        <v>365</v>
      </c>
      <c r="B7" s="22">
        <v>1296</v>
      </c>
      <c r="C7" s="22">
        <v>452</v>
      </c>
      <c r="D7" s="23">
        <v>0.3488</v>
      </c>
      <c r="E7" s="22">
        <v>256</v>
      </c>
      <c r="F7" s="22">
        <v>274</v>
      </c>
      <c r="G7" s="22">
        <v>182</v>
      </c>
      <c r="H7" s="22">
        <v>274</v>
      </c>
      <c r="I7" s="22">
        <v>247</v>
      </c>
    </row>
    <row r="8" spans="1:21" s="29" customFormat="1" ht="34.5" customHeight="1">
      <c r="A8" s="32" t="s">
        <v>368</v>
      </c>
      <c r="B8" s="30">
        <f>SUM(B7:B7)</f>
        <v>1296</v>
      </c>
      <c r="C8" s="30">
        <f>SUM(C7:C7)</f>
        <v>452</v>
      </c>
      <c r="D8" s="31">
        <f>C8/B8</f>
        <v>0.34876543209876543</v>
      </c>
      <c r="E8" s="30">
        <f>SUM(E7:E7)</f>
        <v>256</v>
      </c>
      <c r="F8" s="30">
        <f>SUM(F7:F7)</f>
        <v>274</v>
      </c>
      <c r="G8" s="30">
        <f>SUM(G7:G7)</f>
        <v>182</v>
      </c>
      <c r="H8" s="30">
        <f>SUM(H7:H7)</f>
        <v>274</v>
      </c>
      <c r="I8" s="30">
        <f>SUM(I7:I7)</f>
        <v>247</v>
      </c>
    </row>
    <row r="9" spans="1:21" s="29" customFormat="1" ht="34.5" customHeight="1">
      <c r="A9" s="32" t="s">
        <v>17</v>
      </c>
      <c r="B9" s="30">
        <f>SUM(, B8)</f>
        <v>1296</v>
      </c>
      <c r="C9" s="30">
        <f>SUM(, C8)</f>
        <v>452</v>
      </c>
      <c r="D9" s="31">
        <f>C9/B9</f>
        <v>0.34876543209876543</v>
      </c>
      <c r="E9" s="30">
        <f>SUM(, E8)</f>
        <v>256</v>
      </c>
      <c r="F9" s="30">
        <f>SUM(, F8)</f>
        <v>274</v>
      </c>
      <c r="G9" s="30">
        <f>SUM(, G8)</f>
        <v>182</v>
      </c>
      <c r="H9" s="30">
        <f>SUM(, H8)</f>
        <v>274</v>
      </c>
      <c r="I9" s="30">
        <f>SUM(, I8)</f>
        <v>247</v>
      </c>
    </row>
    <row r="10" spans="1:21" s="20" customFormat="1">
      <c r="A10" s="24" t="s">
        <v>18</v>
      </c>
      <c r="B10" s="24">
        <f>SUM(, B9)</f>
        <v>1296</v>
      </c>
      <c r="C10" s="24">
        <f>SUM(, C9)</f>
        <v>452</v>
      </c>
      <c r="D10" s="33">
        <f>C10/B10</f>
        <v>0.34876543209876543</v>
      </c>
      <c r="E10" s="24">
        <f>SUM(, E9)</f>
        <v>256</v>
      </c>
      <c r="F10" s="24">
        <f>SUM(, F9)</f>
        <v>274</v>
      </c>
      <c r="G10" s="24">
        <f>SUM(, G9)</f>
        <v>182</v>
      </c>
      <c r="H10" s="24">
        <f>SUM(, H9)</f>
        <v>274</v>
      </c>
      <c r="I10" s="24">
        <f>SUM(, I9)</f>
        <v>247</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D749A-1464-4A7F-ABA7-F0ACA4D4EBC2}">
  <sheetPr codeName="Sheet11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666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667D5-40BE-428D-857C-C099DEB72E13}">
  <sheetPr>
    <tabColor rgb="FF0000FF"/>
  </sheetPr>
  <dimension ref="A1:Q2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672</v>
      </c>
      <c r="F4" s="15"/>
      <c r="G4" s="15"/>
      <c r="H4" s="15"/>
      <c r="I4" s="15"/>
      <c r="J4" s="15"/>
      <c r="K4" s="15"/>
      <c r="L4" s="15"/>
      <c r="M4" s="15"/>
      <c r="N4" s="15"/>
      <c r="O4" s="15"/>
      <c r="P4" s="15"/>
      <c r="Q4" s="15"/>
    </row>
    <row r="5" spans="1:17" ht="25.5" customHeight="1">
      <c r="E5" s="27" t="s">
        <v>672</v>
      </c>
      <c r="F5" s="27"/>
      <c r="G5" s="27"/>
      <c r="H5" s="27"/>
      <c r="I5" s="27"/>
      <c r="J5" s="27"/>
      <c r="K5" s="27"/>
      <c r="L5" s="27"/>
      <c r="M5" s="27"/>
      <c r="N5" s="27"/>
      <c r="O5" s="27"/>
      <c r="P5" s="27"/>
      <c r="Q5" s="27"/>
    </row>
    <row r="6" spans="1:17" s="18" customFormat="1" ht="150" customHeight="1">
      <c r="B6" s="19" t="s">
        <v>6</v>
      </c>
      <c r="C6" s="19" t="s">
        <v>7</v>
      </c>
      <c r="D6" s="19" t="s">
        <v>8</v>
      </c>
      <c r="E6" s="28" t="s">
        <v>673</v>
      </c>
    </row>
    <row r="7" spans="1:17">
      <c r="A7" s="21" t="s">
        <v>371</v>
      </c>
      <c r="B7" s="22">
        <v>1874</v>
      </c>
      <c r="C7" s="22">
        <v>555</v>
      </c>
      <c r="D7" s="23">
        <v>0.29620000000000002</v>
      </c>
      <c r="E7" s="22">
        <v>401</v>
      </c>
    </row>
    <row r="8" spans="1:17" s="20" customFormat="1">
      <c r="A8" s="24" t="s">
        <v>372</v>
      </c>
      <c r="B8" s="25">
        <v>1171</v>
      </c>
      <c r="C8" s="25">
        <v>407</v>
      </c>
      <c r="D8" s="26">
        <v>0.34760000000000002</v>
      </c>
      <c r="E8" s="25">
        <v>314</v>
      </c>
    </row>
    <row r="9" spans="1:17" s="20" customFormat="1">
      <c r="A9" s="24" t="s">
        <v>373</v>
      </c>
      <c r="B9" s="25">
        <v>1141</v>
      </c>
      <c r="C9" s="25">
        <v>321</v>
      </c>
      <c r="D9" s="26">
        <v>0.28129999999999999</v>
      </c>
      <c r="E9" s="25">
        <v>232</v>
      </c>
    </row>
    <row r="10" spans="1:17" s="20" customFormat="1">
      <c r="A10" s="24" t="s">
        <v>374</v>
      </c>
      <c r="B10" s="25">
        <v>1000</v>
      </c>
      <c r="C10" s="25">
        <v>335</v>
      </c>
      <c r="D10" s="26">
        <v>0.33500000000000002</v>
      </c>
      <c r="E10" s="25">
        <v>259</v>
      </c>
    </row>
    <row r="11" spans="1:17" s="20" customFormat="1">
      <c r="A11" s="24" t="s">
        <v>375</v>
      </c>
      <c r="B11" s="25">
        <v>742</v>
      </c>
      <c r="C11" s="25">
        <v>252</v>
      </c>
      <c r="D11" s="26">
        <v>0.33960000000000001</v>
      </c>
      <c r="E11" s="25">
        <v>174</v>
      </c>
    </row>
    <row r="12" spans="1:17" s="20" customFormat="1">
      <c r="A12" s="24" t="s">
        <v>376</v>
      </c>
      <c r="B12" s="25">
        <v>950</v>
      </c>
      <c r="C12" s="25">
        <v>288</v>
      </c>
      <c r="D12" s="26">
        <v>0.30320000000000003</v>
      </c>
      <c r="E12" s="25">
        <v>242</v>
      </c>
    </row>
    <row r="13" spans="1:17" s="20" customFormat="1">
      <c r="A13" s="24" t="s">
        <v>377</v>
      </c>
      <c r="B13" s="25">
        <v>970</v>
      </c>
      <c r="C13" s="25">
        <v>344</v>
      </c>
      <c r="D13" s="26">
        <v>0.35460000000000003</v>
      </c>
      <c r="E13" s="25">
        <v>259</v>
      </c>
    </row>
    <row r="14" spans="1:17" s="20" customFormat="1">
      <c r="A14" s="24" t="s">
        <v>378</v>
      </c>
      <c r="B14" s="25">
        <v>892</v>
      </c>
      <c r="C14" s="25">
        <v>317</v>
      </c>
      <c r="D14" s="26">
        <v>0.35539999999999999</v>
      </c>
      <c r="E14" s="25">
        <v>233</v>
      </c>
    </row>
    <row r="15" spans="1:17" s="20" customFormat="1">
      <c r="A15" s="24" t="s">
        <v>103</v>
      </c>
      <c r="B15" s="25">
        <v>967</v>
      </c>
      <c r="C15" s="25">
        <v>314</v>
      </c>
      <c r="D15" s="26">
        <v>0.32469999999999999</v>
      </c>
      <c r="E15" s="25">
        <v>254</v>
      </c>
    </row>
    <row r="16" spans="1:17" s="20" customFormat="1">
      <c r="A16" s="24" t="s">
        <v>379</v>
      </c>
      <c r="B16" s="25">
        <v>1151</v>
      </c>
      <c r="C16" s="25">
        <v>340</v>
      </c>
      <c r="D16" s="26">
        <v>0.2954</v>
      </c>
      <c r="E16" s="25">
        <v>272</v>
      </c>
    </row>
    <row r="17" spans="1:5" s="20" customFormat="1">
      <c r="A17" s="24" t="s">
        <v>380</v>
      </c>
      <c r="B17" s="25">
        <v>1530</v>
      </c>
      <c r="C17" s="25">
        <v>399</v>
      </c>
      <c r="D17" s="26">
        <v>0.26079999999999998</v>
      </c>
      <c r="E17" s="25">
        <v>294</v>
      </c>
    </row>
    <row r="18" spans="1:5" s="20" customFormat="1">
      <c r="A18" s="24" t="s">
        <v>381</v>
      </c>
      <c r="B18" s="25">
        <v>942</v>
      </c>
      <c r="C18" s="25">
        <v>211</v>
      </c>
      <c r="D18" s="26">
        <v>0.224</v>
      </c>
      <c r="E18" s="25">
        <v>156</v>
      </c>
    </row>
    <row r="19" spans="1:5" s="29" customFormat="1" ht="34.5" customHeight="1">
      <c r="A19" s="32" t="s">
        <v>171</v>
      </c>
      <c r="B19" s="30">
        <f>SUM(B7:B18)</f>
        <v>13330</v>
      </c>
      <c r="C19" s="30">
        <f>SUM(C7:C18)</f>
        <v>4083</v>
      </c>
      <c r="D19" s="31">
        <f>C19/B19</f>
        <v>0.30630157539384845</v>
      </c>
      <c r="E19" s="30">
        <f>SUM(E7:E18)</f>
        <v>3090</v>
      </c>
    </row>
    <row r="20" spans="1:5" s="29" customFormat="1" ht="34.5" customHeight="1">
      <c r="A20" s="32" t="s">
        <v>17</v>
      </c>
      <c r="B20" s="30">
        <f>SUM(, B19)</f>
        <v>13330</v>
      </c>
      <c r="C20" s="30">
        <f>SUM(, C19)</f>
        <v>4083</v>
      </c>
      <c r="D20" s="31">
        <f>C20/B20</f>
        <v>0.30630157539384845</v>
      </c>
      <c r="E20" s="30">
        <f>SUM(, E19)</f>
        <v>3090</v>
      </c>
    </row>
    <row r="21" spans="1:5" s="20" customFormat="1">
      <c r="A21" s="24" t="s">
        <v>18</v>
      </c>
      <c r="B21" s="24">
        <f>SUM(, B20)</f>
        <v>13330</v>
      </c>
      <c r="C21" s="24">
        <f>SUM(, C20)</f>
        <v>4083</v>
      </c>
      <c r="D21" s="33">
        <f>C21/B21</f>
        <v>0.30630157539384845</v>
      </c>
      <c r="E21" s="24">
        <f>SUM(, E20)</f>
        <v>3090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9" max="16383" man="1"/>
    <brk id="20" max="16383" man="1"/>
    <brk id="21" max="16383" man="1"/>
  </rowBreak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00EDA-E1A6-4DA9-9A70-9007CD376443}">
  <sheetPr codeName="Sheet11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672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D85E9-3B5A-417C-A56D-7D7ECE67CC6C}">
  <sheetPr>
    <tabColor rgb="FFFF0000"/>
  </sheetPr>
  <dimension ref="A1:Q2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674</v>
      </c>
      <c r="F4" s="15"/>
      <c r="G4" s="15"/>
      <c r="H4" s="15"/>
      <c r="I4" s="15"/>
      <c r="J4" s="15"/>
      <c r="K4" s="15"/>
      <c r="L4" s="15"/>
      <c r="M4" s="15"/>
      <c r="N4" s="15"/>
      <c r="O4" s="15"/>
      <c r="P4" s="15"/>
      <c r="Q4" s="15"/>
    </row>
    <row r="5" spans="1:17" ht="25.5" customHeight="1">
      <c r="E5" s="27" t="s">
        <v>674</v>
      </c>
      <c r="F5" s="27"/>
      <c r="G5" s="27"/>
      <c r="H5" s="27"/>
      <c r="I5" s="27"/>
      <c r="J5" s="27"/>
      <c r="K5" s="27"/>
      <c r="L5" s="27"/>
      <c r="M5" s="27"/>
      <c r="N5" s="27"/>
      <c r="O5" s="27"/>
      <c r="P5" s="27"/>
      <c r="Q5" s="27"/>
    </row>
    <row r="6" spans="1:17" s="18" customFormat="1" ht="150" customHeight="1">
      <c r="B6" s="19" t="s">
        <v>6</v>
      </c>
      <c r="C6" s="19" t="s">
        <v>7</v>
      </c>
      <c r="D6" s="19" t="s">
        <v>8</v>
      </c>
      <c r="E6" s="28" t="s">
        <v>675</v>
      </c>
    </row>
    <row r="7" spans="1:17">
      <c r="A7" s="21" t="s">
        <v>371</v>
      </c>
      <c r="B7" s="22">
        <v>1874</v>
      </c>
      <c r="C7" s="22">
        <v>555</v>
      </c>
      <c r="D7" s="23">
        <v>0.29620000000000002</v>
      </c>
      <c r="E7" s="22">
        <v>387</v>
      </c>
    </row>
    <row r="8" spans="1:17" s="20" customFormat="1">
      <c r="A8" s="24" t="s">
        <v>372</v>
      </c>
      <c r="B8" s="25">
        <v>1171</v>
      </c>
      <c r="C8" s="25">
        <v>407</v>
      </c>
      <c r="D8" s="26">
        <v>0.34760000000000002</v>
      </c>
      <c r="E8" s="25">
        <v>297</v>
      </c>
    </row>
    <row r="9" spans="1:17" s="20" customFormat="1">
      <c r="A9" s="24" t="s">
        <v>373</v>
      </c>
      <c r="B9" s="25">
        <v>1141</v>
      </c>
      <c r="C9" s="25">
        <v>321</v>
      </c>
      <c r="D9" s="26">
        <v>0.28129999999999999</v>
      </c>
      <c r="E9" s="25">
        <v>224</v>
      </c>
    </row>
    <row r="10" spans="1:17" s="20" customFormat="1">
      <c r="A10" s="24" t="s">
        <v>374</v>
      </c>
      <c r="B10" s="25">
        <v>1000</v>
      </c>
      <c r="C10" s="25">
        <v>335</v>
      </c>
      <c r="D10" s="26">
        <v>0.33500000000000002</v>
      </c>
      <c r="E10" s="25">
        <v>249</v>
      </c>
    </row>
    <row r="11" spans="1:17" s="20" customFormat="1">
      <c r="A11" s="24" t="s">
        <v>375</v>
      </c>
      <c r="B11" s="25">
        <v>742</v>
      </c>
      <c r="C11" s="25">
        <v>252</v>
      </c>
      <c r="D11" s="26">
        <v>0.33960000000000001</v>
      </c>
      <c r="E11" s="25">
        <v>172</v>
      </c>
    </row>
    <row r="12" spans="1:17" s="20" customFormat="1">
      <c r="A12" s="24" t="s">
        <v>376</v>
      </c>
      <c r="B12" s="25">
        <v>950</v>
      </c>
      <c r="C12" s="25">
        <v>288</v>
      </c>
      <c r="D12" s="26">
        <v>0.30320000000000003</v>
      </c>
      <c r="E12" s="25">
        <v>237</v>
      </c>
    </row>
    <row r="13" spans="1:17" s="20" customFormat="1">
      <c r="A13" s="24" t="s">
        <v>377</v>
      </c>
      <c r="B13" s="25">
        <v>970</v>
      </c>
      <c r="C13" s="25">
        <v>344</v>
      </c>
      <c r="D13" s="26">
        <v>0.35460000000000003</v>
      </c>
      <c r="E13" s="25">
        <v>251</v>
      </c>
    </row>
    <row r="14" spans="1:17" s="20" customFormat="1">
      <c r="A14" s="24" t="s">
        <v>378</v>
      </c>
      <c r="B14" s="25">
        <v>892</v>
      </c>
      <c r="C14" s="25">
        <v>317</v>
      </c>
      <c r="D14" s="26">
        <v>0.35539999999999999</v>
      </c>
      <c r="E14" s="25">
        <v>220</v>
      </c>
    </row>
    <row r="15" spans="1:17" s="20" customFormat="1">
      <c r="A15" s="24" t="s">
        <v>103</v>
      </c>
      <c r="B15" s="25">
        <v>967</v>
      </c>
      <c r="C15" s="25">
        <v>314</v>
      </c>
      <c r="D15" s="26">
        <v>0.32469999999999999</v>
      </c>
      <c r="E15" s="25">
        <v>248</v>
      </c>
    </row>
    <row r="16" spans="1:17" s="20" customFormat="1">
      <c r="A16" s="24" t="s">
        <v>379</v>
      </c>
      <c r="B16" s="25">
        <v>1151</v>
      </c>
      <c r="C16" s="25">
        <v>340</v>
      </c>
      <c r="D16" s="26">
        <v>0.2954</v>
      </c>
      <c r="E16" s="25">
        <v>267</v>
      </c>
    </row>
    <row r="17" spans="1:5" s="20" customFormat="1">
      <c r="A17" s="24" t="s">
        <v>380</v>
      </c>
      <c r="B17" s="25">
        <v>1530</v>
      </c>
      <c r="C17" s="25">
        <v>399</v>
      </c>
      <c r="D17" s="26">
        <v>0.26079999999999998</v>
      </c>
      <c r="E17" s="25">
        <v>288</v>
      </c>
    </row>
    <row r="18" spans="1:5" s="20" customFormat="1">
      <c r="A18" s="24" t="s">
        <v>381</v>
      </c>
      <c r="B18" s="25">
        <v>942</v>
      </c>
      <c r="C18" s="25">
        <v>211</v>
      </c>
      <c r="D18" s="26">
        <v>0.224</v>
      </c>
      <c r="E18" s="25">
        <v>152</v>
      </c>
    </row>
    <row r="19" spans="1:5" s="29" customFormat="1" ht="34.5" customHeight="1">
      <c r="A19" s="32" t="s">
        <v>171</v>
      </c>
      <c r="B19" s="30">
        <f>SUM(B7:B18)</f>
        <v>13330</v>
      </c>
      <c r="C19" s="30">
        <f>SUM(C7:C18)</f>
        <v>4083</v>
      </c>
      <c r="D19" s="31">
        <f>C19/B19</f>
        <v>0.30630157539384845</v>
      </c>
      <c r="E19" s="30">
        <f>SUM(E7:E18)</f>
        <v>2992</v>
      </c>
    </row>
    <row r="20" spans="1:5" s="29" customFormat="1" ht="34.5" customHeight="1">
      <c r="A20" s="32" t="s">
        <v>17</v>
      </c>
      <c r="B20" s="30">
        <f>SUM(, B19)</f>
        <v>13330</v>
      </c>
      <c r="C20" s="30">
        <f>SUM(, C19)</f>
        <v>4083</v>
      </c>
      <c r="D20" s="31">
        <f>C20/B20</f>
        <v>0.30630157539384845</v>
      </c>
      <c r="E20" s="30">
        <f>SUM(, E19)</f>
        <v>2992</v>
      </c>
    </row>
    <row r="21" spans="1:5" s="20" customFormat="1">
      <c r="A21" s="24" t="s">
        <v>18</v>
      </c>
      <c r="B21" s="24">
        <f>SUM(, B20)</f>
        <v>13330</v>
      </c>
      <c r="C21" s="24">
        <f>SUM(, C20)</f>
        <v>4083</v>
      </c>
      <c r="D21" s="33">
        <f>C21/B21</f>
        <v>0.30630157539384845</v>
      </c>
      <c r="E21" s="24">
        <f>SUM(, E20)</f>
        <v>2992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9" max="16383" man="1"/>
    <brk id="20" max="16383" man="1"/>
    <brk id="21" max="16383" man="1"/>
  </rowBreak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60AD0-A0BA-4DCA-A7E9-A7C4867E811C}">
  <sheetPr codeName="Sheet11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674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AF55-E95D-4B03-BC02-27270828A32E}">
  <sheetPr>
    <tabColor rgb="FFFFFF00"/>
  </sheetPr>
  <dimension ref="A1:Q2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676</v>
      </c>
      <c r="F4" s="15"/>
      <c r="G4" s="15"/>
      <c r="H4" s="15"/>
      <c r="I4" s="15"/>
      <c r="J4" s="15"/>
      <c r="K4" s="15"/>
      <c r="L4" s="15"/>
      <c r="M4" s="15"/>
      <c r="N4" s="15"/>
      <c r="O4" s="15"/>
      <c r="P4" s="15"/>
      <c r="Q4" s="15"/>
    </row>
    <row r="5" spans="1:17" ht="25.5" customHeight="1">
      <c r="E5" s="27" t="s">
        <v>676</v>
      </c>
      <c r="F5" s="27"/>
      <c r="G5" s="27"/>
      <c r="H5" s="27"/>
      <c r="I5" s="27"/>
      <c r="J5" s="27"/>
      <c r="K5" s="27"/>
      <c r="L5" s="27"/>
      <c r="M5" s="27"/>
      <c r="N5" s="27"/>
      <c r="O5" s="27"/>
      <c r="P5" s="27"/>
      <c r="Q5" s="27"/>
    </row>
    <row r="6" spans="1:17" s="18" customFormat="1" ht="150" customHeight="1">
      <c r="B6" s="19" t="s">
        <v>6</v>
      </c>
      <c r="C6" s="19" t="s">
        <v>7</v>
      </c>
      <c r="D6" s="19" t="s">
        <v>8</v>
      </c>
      <c r="E6" s="28" t="s">
        <v>677</v>
      </c>
    </row>
    <row r="7" spans="1:17">
      <c r="A7" s="21" t="s">
        <v>371</v>
      </c>
      <c r="B7" s="22">
        <v>1874</v>
      </c>
      <c r="C7" s="22">
        <v>555</v>
      </c>
      <c r="D7" s="23">
        <v>0.29620000000000002</v>
      </c>
      <c r="E7" s="22">
        <v>397</v>
      </c>
    </row>
    <row r="8" spans="1:17" s="20" customFormat="1">
      <c r="A8" s="24" t="s">
        <v>372</v>
      </c>
      <c r="B8" s="25">
        <v>1171</v>
      </c>
      <c r="C8" s="25">
        <v>407</v>
      </c>
      <c r="D8" s="26">
        <v>0.34760000000000002</v>
      </c>
      <c r="E8" s="25">
        <v>319</v>
      </c>
    </row>
    <row r="9" spans="1:17" s="20" customFormat="1">
      <c r="A9" s="24" t="s">
        <v>373</v>
      </c>
      <c r="B9" s="25">
        <v>1141</v>
      </c>
      <c r="C9" s="25">
        <v>321</v>
      </c>
      <c r="D9" s="26">
        <v>0.28129999999999999</v>
      </c>
      <c r="E9" s="25">
        <v>236</v>
      </c>
    </row>
    <row r="10" spans="1:17" s="20" customFormat="1">
      <c r="A10" s="24" t="s">
        <v>374</v>
      </c>
      <c r="B10" s="25">
        <v>1000</v>
      </c>
      <c r="C10" s="25">
        <v>335</v>
      </c>
      <c r="D10" s="26">
        <v>0.33500000000000002</v>
      </c>
      <c r="E10" s="25">
        <v>252</v>
      </c>
    </row>
    <row r="11" spans="1:17" s="20" customFormat="1">
      <c r="A11" s="24" t="s">
        <v>375</v>
      </c>
      <c r="B11" s="25">
        <v>742</v>
      </c>
      <c r="C11" s="25">
        <v>252</v>
      </c>
      <c r="D11" s="26">
        <v>0.33960000000000001</v>
      </c>
      <c r="E11" s="25">
        <v>169</v>
      </c>
    </row>
    <row r="12" spans="1:17" s="20" customFormat="1">
      <c r="A12" s="24" t="s">
        <v>376</v>
      </c>
      <c r="B12" s="25">
        <v>950</v>
      </c>
      <c r="C12" s="25">
        <v>288</v>
      </c>
      <c r="D12" s="26">
        <v>0.30320000000000003</v>
      </c>
      <c r="E12" s="25">
        <v>237</v>
      </c>
    </row>
    <row r="13" spans="1:17" s="20" customFormat="1">
      <c r="A13" s="24" t="s">
        <v>377</v>
      </c>
      <c r="B13" s="25">
        <v>970</v>
      </c>
      <c r="C13" s="25">
        <v>344</v>
      </c>
      <c r="D13" s="26">
        <v>0.35460000000000003</v>
      </c>
      <c r="E13" s="25">
        <v>258</v>
      </c>
    </row>
    <row r="14" spans="1:17" s="20" customFormat="1">
      <c r="A14" s="24" t="s">
        <v>378</v>
      </c>
      <c r="B14" s="25">
        <v>892</v>
      </c>
      <c r="C14" s="25">
        <v>317</v>
      </c>
      <c r="D14" s="26">
        <v>0.35539999999999999</v>
      </c>
      <c r="E14" s="25">
        <v>230</v>
      </c>
    </row>
    <row r="15" spans="1:17" s="20" customFormat="1">
      <c r="A15" s="24" t="s">
        <v>103</v>
      </c>
      <c r="B15" s="25">
        <v>967</v>
      </c>
      <c r="C15" s="25">
        <v>314</v>
      </c>
      <c r="D15" s="26">
        <v>0.32469999999999999</v>
      </c>
      <c r="E15" s="25">
        <v>255</v>
      </c>
    </row>
    <row r="16" spans="1:17" s="20" customFormat="1">
      <c r="A16" s="24" t="s">
        <v>379</v>
      </c>
      <c r="B16" s="25">
        <v>1151</v>
      </c>
      <c r="C16" s="25">
        <v>340</v>
      </c>
      <c r="D16" s="26">
        <v>0.2954</v>
      </c>
      <c r="E16" s="25">
        <v>273</v>
      </c>
    </row>
    <row r="17" spans="1:5" s="20" customFormat="1">
      <c r="A17" s="24" t="s">
        <v>380</v>
      </c>
      <c r="B17" s="25">
        <v>1530</v>
      </c>
      <c r="C17" s="25">
        <v>399</v>
      </c>
      <c r="D17" s="26">
        <v>0.26079999999999998</v>
      </c>
      <c r="E17" s="25">
        <v>293</v>
      </c>
    </row>
    <row r="18" spans="1:5" s="20" customFormat="1">
      <c r="A18" s="24" t="s">
        <v>381</v>
      </c>
      <c r="B18" s="25">
        <v>942</v>
      </c>
      <c r="C18" s="25">
        <v>211</v>
      </c>
      <c r="D18" s="26">
        <v>0.224</v>
      </c>
      <c r="E18" s="25">
        <v>160</v>
      </c>
    </row>
    <row r="19" spans="1:5" s="29" customFormat="1" ht="34.5" customHeight="1">
      <c r="A19" s="32" t="s">
        <v>171</v>
      </c>
      <c r="B19" s="30">
        <f>SUM(B7:B18)</f>
        <v>13330</v>
      </c>
      <c r="C19" s="30">
        <f>SUM(C7:C18)</f>
        <v>4083</v>
      </c>
      <c r="D19" s="31">
        <f>C19/B19</f>
        <v>0.30630157539384845</v>
      </c>
      <c r="E19" s="30">
        <f>SUM(E7:E18)</f>
        <v>3079</v>
      </c>
    </row>
    <row r="20" spans="1:5" s="29" customFormat="1" ht="34.5" customHeight="1">
      <c r="A20" s="32" t="s">
        <v>17</v>
      </c>
      <c r="B20" s="30">
        <f>SUM(, B19)</f>
        <v>13330</v>
      </c>
      <c r="C20" s="30">
        <f>SUM(, C19)</f>
        <v>4083</v>
      </c>
      <c r="D20" s="31">
        <f>C20/B20</f>
        <v>0.30630157539384845</v>
      </c>
      <c r="E20" s="30">
        <f>SUM(, E19)</f>
        <v>3079</v>
      </c>
    </row>
    <row r="21" spans="1:5" s="20" customFormat="1">
      <c r="A21" s="24" t="s">
        <v>18</v>
      </c>
      <c r="B21" s="24">
        <f>SUM(, B20)</f>
        <v>13330</v>
      </c>
      <c r="C21" s="24">
        <f>SUM(, C20)</f>
        <v>4083</v>
      </c>
      <c r="D21" s="33">
        <f>C21/B21</f>
        <v>0.30630157539384845</v>
      </c>
      <c r="E21" s="24">
        <f>SUM(, E20)</f>
        <v>3079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9" max="16383" man="1"/>
    <brk id="20" max="16383" man="1"/>
    <brk id="21" max="16383" man="1"/>
  </rowBreak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BB944-7CCF-4E8F-B9B3-AFE2243984AC}">
  <sheetPr codeName="Sheet12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676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5D2E3-D776-404E-9DA5-62552EFD9328}">
  <sheetPr>
    <tabColor rgb="FF0000FF"/>
  </sheetPr>
  <dimension ref="A1:R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96</v>
      </c>
      <c r="F4" s="15"/>
      <c r="G4" s="15"/>
      <c r="H4" s="15"/>
      <c r="I4" s="15"/>
      <c r="J4" s="15"/>
      <c r="K4" s="15"/>
      <c r="L4" s="15"/>
      <c r="M4" s="15"/>
      <c r="N4" s="15"/>
      <c r="O4" s="15"/>
      <c r="P4" s="15"/>
      <c r="Q4" s="15"/>
      <c r="R4" s="15"/>
    </row>
    <row r="5" spans="1:18" ht="25.5" customHeight="1">
      <c r="E5" s="27" t="s">
        <v>96</v>
      </c>
      <c r="F5" s="27"/>
      <c r="G5" s="27"/>
      <c r="H5" s="27"/>
      <c r="I5" s="27"/>
      <c r="J5" s="27"/>
      <c r="K5" s="27"/>
      <c r="L5" s="27"/>
      <c r="M5" s="27"/>
      <c r="N5" s="27"/>
      <c r="O5" s="27"/>
      <c r="P5" s="27"/>
      <c r="Q5" s="27"/>
      <c r="R5" s="27"/>
    </row>
    <row r="6" spans="1:18" s="18" customFormat="1" ht="150" customHeight="1">
      <c r="B6" s="19" t="s">
        <v>6</v>
      </c>
      <c r="C6" s="19" t="s">
        <v>7</v>
      </c>
      <c r="D6" s="19" t="s">
        <v>8</v>
      </c>
      <c r="E6" s="28" t="s">
        <v>97</v>
      </c>
      <c r="F6" s="28" t="s">
        <v>98</v>
      </c>
    </row>
    <row r="7" spans="1:18">
      <c r="A7" s="21" t="s">
        <v>54</v>
      </c>
      <c r="B7" s="22">
        <v>261</v>
      </c>
      <c r="C7" s="22">
        <v>70</v>
      </c>
      <c r="D7" s="23">
        <v>0.26819999999999999</v>
      </c>
      <c r="E7" s="22">
        <v>35</v>
      </c>
      <c r="F7" s="22">
        <v>30</v>
      </c>
    </row>
    <row r="8" spans="1:18" s="20" customFormat="1">
      <c r="A8" s="24" t="s">
        <v>58</v>
      </c>
      <c r="B8" s="25">
        <v>217</v>
      </c>
      <c r="C8" s="25">
        <v>79</v>
      </c>
      <c r="D8" s="26">
        <v>0.36409999999999998</v>
      </c>
      <c r="E8" s="25">
        <v>28</v>
      </c>
      <c r="F8" s="25">
        <v>47</v>
      </c>
    </row>
    <row r="9" spans="1:18" s="20" customFormat="1">
      <c r="A9" s="24" t="s">
        <v>63</v>
      </c>
      <c r="B9" s="25">
        <v>82</v>
      </c>
      <c r="C9" s="25">
        <v>21</v>
      </c>
      <c r="D9" s="26">
        <v>0.25609999999999999</v>
      </c>
      <c r="E9" s="25">
        <v>11</v>
      </c>
      <c r="F9" s="25">
        <v>5</v>
      </c>
    </row>
    <row r="10" spans="1:18" s="20" customFormat="1">
      <c r="A10" s="24" t="s">
        <v>48</v>
      </c>
      <c r="B10" s="25">
        <v>440</v>
      </c>
      <c r="C10" s="25">
        <v>137</v>
      </c>
      <c r="D10" s="26">
        <v>0.31140000000000001</v>
      </c>
      <c r="E10" s="25">
        <v>68</v>
      </c>
      <c r="F10" s="25">
        <v>63</v>
      </c>
    </row>
    <row r="11" spans="1:18" s="20" customFormat="1">
      <c r="A11" s="24" t="s">
        <v>49</v>
      </c>
      <c r="B11" s="25">
        <v>583</v>
      </c>
      <c r="C11" s="25">
        <v>177</v>
      </c>
      <c r="D11" s="26">
        <v>0.30359999999999998</v>
      </c>
      <c r="E11" s="25">
        <v>92</v>
      </c>
      <c r="F11" s="25">
        <v>74</v>
      </c>
    </row>
    <row r="12" spans="1:18" s="20" customFormat="1">
      <c r="A12" s="24" t="s">
        <v>67</v>
      </c>
      <c r="B12" s="25">
        <v>1042</v>
      </c>
      <c r="C12" s="25">
        <v>317</v>
      </c>
      <c r="D12" s="26">
        <v>0.30420000000000003</v>
      </c>
      <c r="E12" s="25">
        <v>156</v>
      </c>
      <c r="F12" s="25">
        <v>134</v>
      </c>
    </row>
    <row r="13" spans="1:18" s="20" customFormat="1">
      <c r="A13" s="24" t="s">
        <v>68</v>
      </c>
      <c r="B13" s="25">
        <v>266</v>
      </c>
      <c r="C13" s="25">
        <v>123</v>
      </c>
      <c r="D13" s="26">
        <v>0.46239999999999998</v>
      </c>
      <c r="E13" s="25">
        <v>64</v>
      </c>
      <c r="F13" s="25">
        <v>53</v>
      </c>
    </row>
    <row r="14" spans="1:18" s="29" customFormat="1" ht="34.5" customHeight="1">
      <c r="A14" s="32" t="s">
        <v>53</v>
      </c>
      <c r="B14" s="30">
        <f>SUM(B7:B13)</f>
        <v>2891</v>
      </c>
      <c r="C14" s="30">
        <f>SUM(C7:C13)</f>
        <v>924</v>
      </c>
      <c r="D14" s="31">
        <f>C14/B14</f>
        <v>0.31961259079903148</v>
      </c>
      <c r="E14" s="30">
        <f>SUM(E7:E13)</f>
        <v>454</v>
      </c>
      <c r="F14" s="30">
        <f>SUM(F7:F13)</f>
        <v>406</v>
      </c>
    </row>
    <row r="15" spans="1:18" s="29" customFormat="1" ht="34.5" customHeight="1">
      <c r="A15" s="32" t="s">
        <v>17</v>
      </c>
      <c r="B15" s="30">
        <f>SUM(, B14)</f>
        <v>2891</v>
      </c>
      <c r="C15" s="30">
        <f>SUM(, C14)</f>
        <v>924</v>
      </c>
      <c r="D15" s="31">
        <f>C15/B15</f>
        <v>0.31961259079903148</v>
      </c>
      <c r="E15" s="30">
        <f>SUM(, E14)</f>
        <v>454</v>
      </c>
      <c r="F15" s="30">
        <f>SUM(, F14)</f>
        <v>406</v>
      </c>
    </row>
    <row r="16" spans="1:18" s="20" customFormat="1">
      <c r="A16" s="24" t="s">
        <v>18</v>
      </c>
      <c r="B16" s="24">
        <f>SUM(, B15)</f>
        <v>2891</v>
      </c>
      <c r="C16" s="24">
        <f>SUM(, C15)</f>
        <v>924</v>
      </c>
      <c r="D16" s="33">
        <f>C16/B16</f>
        <v>0.31961259079903148</v>
      </c>
      <c r="E16" s="24">
        <f>SUM(, E15)</f>
        <v>454</v>
      </c>
      <c r="F16" s="24">
        <f>SUM(, F15)</f>
        <v>406</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4" max="16383" man="1"/>
    <brk id="15" max="16383" man="1"/>
    <brk id="16" max="16383" man="1"/>
  </rowBreak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AB0D-F351-4502-9542-68F4BF5EECF9}">
  <sheetPr>
    <tabColor rgb="FF0000FF"/>
  </sheetPr>
  <dimension ref="A1:Q2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678</v>
      </c>
      <c r="F4" s="15"/>
      <c r="G4" s="15"/>
      <c r="H4" s="15"/>
      <c r="I4" s="15"/>
      <c r="J4" s="15"/>
      <c r="K4" s="15"/>
      <c r="L4" s="15"/>
      <c r="M4" s="15"/>
      <c r="N4" s="15"/>
      <c r="O4" s="15"/>
      <c r="P4" s="15"/>
      <c r="Q4" s="15"/>
    </row>
    <row r="5" spans="1:17" ht="25.5" customHeight="1">
      <c r="E5" s="27" t="s">
        <v>678</v>
      </c>
      <c r="F5" s="27"/>
      <c r="G5" s="27"/>
      <c r="H5" s="27"/>
      <c r="I5" s="27"/>
      <c r="J5" s="27"/>
      <c r="K5" s="27"/>
      <c r="L5" s="27"/>
      <c r="M5" s="27"/>
      <c r="N5" s="27"/>
      <c r="O5" s="27"/>
      <c r="P5" s="27"/>
      <c r="Q5" s="27"/>
    </row>
    <row r="6" spans="1:17" s="18" customFormat="1" ht="150" customHeight="1">
      <c r="B6" s="19" t="s">
        <v>6</v>
      </c>
      <c r="C6" s="19" t="s">
        <v>7</v>
      </c>
      <c r="D6" s="19" t="s">
        <v>8</v>
      </c>
      <c r="E6" s="28" t="s">
        <v>679</v>
      </c>
    </row>
    <row r="7" spans="1:17">
      <c r="A7" s="21" t="s">
        <v>371</v>
      </c>
      <c r="B7" s="22">
        <v>1874</v>
      </c>
      <c r="C7" s="22">
        <v>555</v>
      </c>
      <c r="D7" s="23">
        <v>0.29620000000000002</v>
      </c>
      <c r="E7" s="22">
        <v>394</v>
      </c>
    </row>
    <row r="8" spans="1:17" s="20" customFormat="1">
      <c r="A8" s="24" t="s">
        <v>372</v>
      </c>
      <c r="B8" s="25">
        <v>1171</v>
      </c>
      <c r="C8" s="25">
        <v>407</v>
      </c>
      <c r="D8" s="26">
        <v>0.34760000000000002</v>
      </c>
      <c r="E8" s="25">
        <v>316</v>
      </c>
    </row>
    <row r="9" spans="1:17" s="20" customFormat="1">
      <c r="A9" s="24" t="s">
        <v>373</v>
      </c>
      <c r="B9" s="25">
        <v>1141</v>
      </c>
      <c r="C9" s="25">
        <v>321</v>
      </c>
      <c r="D9" s="26">
        <v>0.28129999999999999</v>
      </c>
      <c r="E9" s="25">
        <v>237</v>
      </c>
    </row>
    <row r="10" spans="1:17" s="20" customFormat="1">
      <c r="A10" s="24" t="s">
        <v>374</v>
      </c>
      <c r="B10" s="25">
        <v>1000</v>
      </c>
      <c r="C10" s="25">
        <v>335</v>
      </c>
      <c r="D10" s="26">
        <v>0.33500000000000002</v>
      </c>
      <c r="E10" s="25">
        <v>255</v>
      </c>
    </row>
    <row r="11" spans="1:17" s="20" customFormat="1">
      <c r="A11" s="24" t="s">
        <v>375</v>
      </c>
      <c r="B11" s="25">
        <v>742</v>
      </c>
      <c r="C11" s="25">
        <v>252</v>
      </c>
      <c r="D11" s="26">
        <v>0.33960000000000001</v>
      </c>
      <c r="E11" s="25">
        <v>177</v>
      </c>
    </row>
    <row r="12" spans="1:17" s="20" customFormat="1">
      <c r="A12" s="24" t="s">
        <v>376</v>
      </c>
      <c r="B12" s="25">
        <v>950</v>
      </c>
      <c r="C12" s="25">
        <v>288</v>
      </c>
      <c r="D12" s="26">
        <v>0.30320000000000003</v>
      </c>
      <c r="E12" s="25">
        <v>236</v>
      </c>
    </row>
    <row r="13" spans="1:17" s="20" customFormat="1">
      <c r="A13" s="24" t="s">
        <v>377</v>
      </c>
      <c r="B13" s="25">
        <v>970</v>
      </c>
      <c r="C13" s="25">
        <v>344</v>
      </c>
      <c r="D13" s="26">
        <v>0.35460000000000003</v>
      </c>
      <c r="E13" s="25">
        <v>267</v>
      </c>
    </row>
    <row r="14" spans="1:17" s="20" customFormat="1">
      <c r="A14" s="24" t="s">
        <v>378</v>
      </c>
      <c r="B14" s="25">
        <v>892</v>
      </c>
      <c r="C14" s="25">
        <v>317</v>
      </c>
      <c r="D14" s="26">
        <v>0.35539999999999999</v>
      </c>
      <c r="E14" s="25">
        <v>234</v>
      </c>
    </row>
    <row r="15" spans="1:17" s="20" customFormat="1">
      <c r="A15" s="24" t="s">
        <v>103</v>
      </c>
      <c r="B15" s="25">
        <v>967</v>
      </c>
      <c r="C15" s="25">
        <v>314</v>
      </c>
      <c r="D15" s="26">
        <v>0.32469999999999999</v>
      </c>
      <c r="E15" s="25">
        <v>266</v>
      </c>
    </row>
    <row r="16" spans="1:17" s="20" customFormat="1">
      <c r="A16" s="24" t="s">
        <v>379</v>
      </c>
      <c r="B16" s="25">
        <v>1151</v>
      </c>
      <c r="C16" s="25">
        <v>340</v>
      </c>
      <c r="D16" s="26">
        <v>0.2954</v>
      </c>
      <c r="E16" s="25">
        <v>277</v>
      </c>
    </row>
    <row r="17" spans="1:5" s="20" customFormat="1">
      <c r="A17" s="24" t="s">
        <v>380</v>
      </c>
      <c r="B17" s="25">
        <v>1530</v>
      </c>
      <c r="C17" s="25">
        <v>399</v>
      </c>
      <c r="D17" s="26">
        <v>0.26079999999999998</v>
      </c>
      <c r="E17" s="25">
        <v>302</v>
      </c>
    </row>
    <row r="18" spans="1:5" s="20" customFormat="1">
      <c r="A18" s="24" t="s">
        <v>381</v>
      </c>
      <c r="B18" s="25">
        <v>942</v>
      </c>
      <c r="C18" s="25">
        <v>211</v>
      </c>
      <c r="D18" s="26">
        <v>0.224</v>
      </c>
      <c r="E18" s="25">
        <v>169</v>
      </c>
    </row>
    <row r="19" spans="1:5" s="29" customFormat="1" ht="34.5" customHeight="1">
      <c r="A19" s="32" t="s">
        <v>171</v>
      </c>
      <c r="B19" s="30">
        <f>SUM(B7:B18)</f>
        <v>13330</v>
      </c>
      <c r="C19" s="30">
        <f>SUM(C7:C18)</f>
        <v>4083</v>
      </c>
      <c r="D19" s="31">
        <f>C19/B19</f>
        <v>0.30630157539384845</v>
      </c>
      <c r="E19" s="30">
        <f>SUM(E7:E18)</f>
        <v>3130</v>
      </c>
    </row>
    <row r="20" spans="1:5" s="29" customFormat="1" ht="34.5" customHeight="1">
      <c r="A20" s="32" t="s">
        <v>17</v>
      </c>
      <c r="B20" s="30">
        <f>SUM(, B19)</f>
        <v>13330</v>
      </c>
      <c r="C20" s="30">
        <f>SUM(, C19)</f>
        <v>4083</v>
      </c>
      <c r="D20" s="31">
        <f>C20/B20</f>
        <v>0.30630157539384845</v>
      </c>
      <c r="E20" s="30">
        <f>SUM(, E19)</f>
        <v>3130</v>
      </c>
    </row>
    <row r="21" spans="1:5" s="20" customFormat="1">
      <c r="A21" s="24" t="s">
        <v>18</v>
      </c>
      <c r="B21" s="24">
        <f>SUM(, B20)</f>
        <v>13330</v>
      </c>
      <c r="C21" s="24">
        <f>SUM(, C20)</f>
        <v>4083</v>
      </c>
      <c r="D21" s="33">
        <f>C21/B21</f>
        <v>0.30630157539384845</v>
      </c>
      <c r="E21" s="24">
        <f>SUM(, E20)</f>
        <v>3130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9" max="16383" man="1"/>
    <brk id="20" max="16383" man="1"/>
    <brk id="21" max="16383" man="1"/>
  </rowBreak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A961-8DB0-4562-BDAE-FFD865E73D08}">
  <sheetPr codeName="Sheet12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678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7787-A3D8-42F3-B220-40DC394465BA}">
  <sheetPr>
    <tabColor rgb="FFFF0000"/>
  </sheetPr>
  <dimension ref="A1:U2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680</v>
      </c>
      <c r="F4" s="15"/>
      <c r="G4" s="15"/>
      <c r="H4" s="15"/>
      <c r="I4" s="15"/>
      <c r="J4" s="15"/>
      <c r="K4" s="15"/>
      <c r="L4" s="15"/>
      <c r="M4" s="15"/>
      <c r="N4" s="15"/>
      <c r="O4" s="15"/>
      <c r="P4" s="15"/>
      <c r="Q4" s="15"/>
      <c r="R4" s="15"/>
      <c r="S4" s="15"/>
      <c r="T4" s="15"/>
      <c r="U4" s="15"/>
    </row>
    <row r="5" spans="1:21" ht="25.5" customHeight="1">
      <c r="E5" s="27" t="s">
        <v>680</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681</v>
      </c>
      <c r="F6" s="28" t="s">
        <v>682</v>
      </c>
      <c r="G6" s="28" t="s">
        <v>683</v>
      </c>
      <c r="H6" s="28" t="s">
        <v>684</v>
      </c>
      <c r="I6" s="28" t="s">
        <v>685</v>
      </c>
    </row>
    <row r="7" spans="1:21">
      <c r="A7" s="21" t="s">
        <v>371</v>
      </c>
      <c r="B7" s="22">
        <v>1874</v>
      </c>
      <c r="C7" s="22">
        <v>555</v>
      </c>
      <c r="D7" s="23">
        <v>0.29620000000000002</v>
      </c>
      <c r="E7" s="22">
        <v>274</v>
      </c>
      <c r="F7" s="22">
        <v>220</v>
      </c>
      <c r="G7" s="22">
        <v>212</v>
      </c>
      <c r="H7" s="22">
        <v>261</v>
      </c>
      <c r="I7" s="22">
        <v>284</v>
      </c>
    </row>
    <row r="8" spans="1:21" s="20" customFormat="1">
      <c r="A8" s="24" t="s">
        <v>372</v>
      </c>
      <c r="B8" s="25">
        <v>1171</v>
      </c>
      <c r="C8" s="25">
        <v>407</v>
      </c>
      <c r="D8" s="26">
        <v>0.34760000000000002</v>
      </c>
      <c r="E8" s="25">
        <v>246</v>
      </c>
      <c r="F8" s="25">
        <v>178</v>
      </c>
      <c r="G8" s="25">
        <v>167</v>
      </c>
      <c r="H8" s="25">
        <v>214</v>
      </c>
      <c r="I8" s="25">
        <v>233</v>
      </c>
    </row>
    <row r="9" spans="1:21" s="20" customFormat="1">
      <c r="A9" s="24" t="s">
        <v>373</v>
      </c>
      <c r="B9" s="25">
        <v>1141</v>
      </c>
      <c r="C9" s="25">
        <v>321</v>
      </c>
      <c r="D9" s="26">
        <v>0.28129999999999999</v>
      </c>
      <c r="E9" s="25">
        <v>158</v>
      </c>
      <c r="F9" s="25">
        <v>144</v>
      </c>
      <c r="G9" s="25">
        <v>134</v>
      </c>
      <c r="H9" s="25">
        <v>141</v>
      </c>
      <c r="I9" s="25">
        <v>171</v>
      </c>
    </row>
    <row r="10" spans="1:21" s="20" customFormat="1">
      <c r="A10" s="24" t="s">
        <v>374</v>
      </c>
      <c r="B10" s="25">
        <v>1000</v>
      </c>
      <c r="C10" s="25">
        <v>335</v>
      </c>
      <c r="D10" s="26">
        <v>0.33500000000000002</v>
      </c>
      <c r="E10" s="25">
        <v>194</v>
      </c>
      <c r="F10" s="25">
        <v>142</v>
      </c>
      <c r="G10" s="25">
        <v>177</v>
      </c>
      <c r="H10" s="25">
        <v>144</v>
      </c>
      <c r="I10" s="25">
        <v>174</v>
      </c>
    </row>
    <row r="11" spans="1:21" s="20" customFormat="1">
      <c r="A11" s="24" t="s">
        <v>375</v>
      </c>
      <c r="B11" s="25">
        <v>742</v>
      </c>
      <c r="C11" s="25">
        <v>252</v>
      </c>
      <c r="D11" s="26">
        <v>0.33960000000000001</v>
      </c>
      <c r="E11" s="25">
        <v>165</v>
      </c>
      <c r="F11" s="25">
        <v>146</v>
      </c>
      <c r="G11" s="25">
        <v>145</v>
      </c>
      <c r="H11" s="25">
        <v>93</v>
      </c>
      <c r="I11" s="25">
        <v>161</v>
      </c>
    </row>
    <row r="12" spans="1:21" s="20" customFormat="1">
      <c r="A12" s="24" t="s">
        <v>376</v>
      </c>
      <c r="B12" s="25">
        <v>950</v>
      </c>
      <c r="C12" s="25">
        <v>288</v>
      </c>
      <c r="D12" s="26">
        <v>0.30320000000000003</v>
      </c>
      <c r="E12" s="25">
        <v>189</v>
      </c>
      <c r="F12" s="25">
        <v>176</v>
      </c>
      <c r="G12" s="25">
        <v>152</v>
      </c>
      <c r="H12" s="25">
        <v>119</v>
      </c>
      <c r="I12" s="25">
        <v>194</v>
      </c>
    </row>
    <row r="13" spans="1:21" s="20" customFormat="1">
      <c r="A13" s="24" t="s">
        <v>377</v>
      </c>
      <c r="B13" s="25">
        <v>970</v>
      </c>
      <c r="C13" s="25">
        <v>344</v>
      </c>
      <c r="D13" s="26">
        <v>0.35460000000000003</v>
      </c>
      <c r="E13" s="25">
        <v>237</v>
      </c>
      <c r="F13" s="25">
        <v>214</v>
      </c>
      <c r="G13" s="25">
        <v>166</v>
      </c>
      <c r="H13" s="25">
        <v>148</v>
      </c>
      <c r="I13" s="25">
        <v>227</v>
      </c>
    </row>
    <row r="14" spans="1:21" s="20" customFormat="1">
      <c r="A14" s="24" t="s">
        <v>378</v>
      </c>
      <c r="B14" s="25">
        <v>892</v>
      </c>
      <c r="C14" s="25">
        <v>317</v>
      </c>
      <c r="D14" s="26">
        <v>0.35539999999999999</v>
      </c>
      <c r="E14" s="25">
        <v>188</v>
      </c>
      <c r="F14" s="25">
        <v>169</v>
      </c>
      <c r="G14" s="25">
        <v>131</v>
      </c>
      <c r="H14" s="25">
        <v>140</v>
      </c>
      <c r="I14" s="25">
        <v>194</v>
      </c>
    </row>
    <row r="15" spans="1:21" s="20" customFormat="1">
      <c r="A15" s="24" t="s">
        <v>103</v>
      </c>
      <c r="B15" s="25">
        <v>967</v>
      </c>
      <c r="C15" s="25">
        <v>314</v>
      </c>
      <c r="D15" s="26">
        <v>0.32469999999999999</v>
      </c>
      <c r="E15" s="25">
        <v>193</v>
      </c>
      <c r="F15" s="25">
        <v>175</v>
      </c>
      <c r="G15" s="25">
        <v>146</v>
      </c>
      <c r="H15" s="25">
        <v>147</v>
      </c>
      <c r="I15" s="25">
        <v>197</v>
      </c>
    </row>
    <row r="16" spans="1:21" s="20" customFormat="1">
      <c r="A16" s="24" t="s">
        <v>379</v>
      </c>
      <c r="B16" s="25">
        <v>1151</v>
      </c>
      <c r="C16" s="25">
        <v>340</v>
      </c>
      <c r="D16" s="26">
        <v>0.2954</v>
      </c>
      <c r="E16" s="25">
        <v>223</v>
      </c>
      <c r="F16" s="25">
        <v>199</v>
      </c>
      <c r="G16" s="25">
        <v>151</v>
      </c>
      <c r="H16" s="25">
        <v>160</v>
      </c>
      <c r="I16" s="25">
        <v>225</v>
      </c>
    </row>
    <row r="17" spans="1:9" s="20" customFormat="1">
      <c r="A17" s="24" t="s">
        <v>380</v>
      </c>
      <c r="B17" s="25">
        <v>1530</v>
      </c>
      <c r="C17" s="25">
        <v>399</v>
      </c>
      <c r="D17" s="26">
        <v>0.26079999999999998</v>
      </c>
      <c r="E17" s="25">
        <v>220</v>
      </c>
      <c r="F17" s="25">
        <v>182</v>
      </c>
      <c r="G17" s="25">
        <v>175</v>
      </c>
      <c r="H17" s="25">
        <v>188</v>
      </c>
      <c r="I17" s="25">
        <v>223</v>
      </c>
    </row>
    <row r="18" spans="1:9" s="20" customFormat="1">
      <c r="A18" s="24" t="s">
        <v>381</v>
      </c>
      <c r="B18" s="25">
        <v>942</v>
      </c>
      <c r="C18" s="25">
        <v>211</v>
      </c>
      <c r="D18" s="26">
        <v>0.224</v>
      </c>
      <c r="E18" s="25">
        <v>113</v>
      </c>
      <c r="F18" s="25">
        <v>91</v>
      </c>
      <c r="G18" s="25">
        <v>86</v>
      </c>
      <c r="H18" s="25">
        <v>94</v>
      </c>
      <c r="I18" s="25">
        <v>116</v>
      </c>
    </row>
    <row r="19" spans="1:9" s="29" customFormat="1" ht="34.5" customHeight="1">
      <c r="A19" s="32" t="s">
        <v>171</v>
      </c>
      <c r="B19" s="30">
        <f>SUM(B7:B18)</f>
        <v>13330</v>
      </c>
      <c r="C19" s="30">
        <f>SUM(C7:C18)</f>
        <v>4083</v>
      </c>
      <c r="D19" s="31">
        <f>C19/B19</f>
        <v>0.30630157539384845</v>
      </c>
      <c r="E19" s="30">
        <f>SUM(E7:E18)</f>
        <v>2400</v>
      </c>
      <c r="F19" s="30">
        <f>SUM(F7:F18)</f>
        <v>2036</v>
      </c>
      <c r="G19" s="30">
        <f>SUM(G7:G18)</f>
        <v>1842</v>
      </c>
      <c r="H19" s="30">
        <f>SUM(H7:H18)</f>
        <v>1849</v>
      </c>
      <c r="I19" s="30">
        <f>SUM(I7:I18)</f>
        <v>2399</v>
      </c>
    </row>
    <row r="20" spans="1:9" s="29" customFormat="1" ht="34.5" customHeight="1">
      <c r="A20" s="32" t="s">
        <v>17</v>
      </c>
      <c r="B20" s="30">
        <f>SUM(, B19)</f>
        <v>13330</v>
      </c>
      <c r="C20" s="30">
        <f>SUM(, C19)</f>
        <v>4083</v>
      </c>
      <c r="D20" s="31">
        <f>C20/B20</f>
        <v>0.30630157539384845</v>
      </c>
      <c r="E20" s="30">
        <f>SUM(, E19)</f>
        <v>2400</v>
      </c>
      <c r="F20" s="30">
        <f>SUM(, F19)</f>
        <v>2036</v>
      </c>
      <c r="G20" s="30">
        <f>SUM(, G19)</f>
        <v>1842</v>
      </c>
      <c r="H20" s="30">
        <f>SUM(, H19)</f>
        <v>1849</v>
      </c>
      <c r="I20" s="30">
        <f>SUM(, I19)</f>
        <v>2399</v>
      </c>
    </row>
    <row r="21" spans="1:9" s="20" customFormat="1">
      <c r="A21" s="24" t="s">
        <v>18</v>
      </c>
      <c r="B21" s="24">
        <f>SUM(, B20)</f>
        <v>13330</v>
      </c>
      <c r="C21" s="24">
        <f>SUM(, C20)</f>
        <v>4083</v>
      </c>
      <c r="D21" s="33">
        <f>C21/B21</f>
        <v>0.30630157539384845</v>
      </c>
      <c r="E21" s="24">
        <f>SUM(, E20)</f>
        <v>2400</v>
      </c>
      <c r="F21" s="24">
        <f>SUM(, F20)</f>
        <v>2036</v>
      </c>
      <c r="G21" s="24">
        <f>SUM(, G20)</f>
        <v>1842</v>
      </c>
      <c r="H21" s="24">
        <f>SUM(, H20)</f>
        <v>1849</v>
      </c>
      <c r="I21" s="24">
        <f>SUM(, I20)</f>
        <v>2399</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19" max="16383" man="1"/>
    <brk id="20" max="16383" man="1"/>
    <brk id="21" max="16383" man="1"/>
  </rowBreak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9DDC-D487-472D-9CC2-E665374452DE}">
  <sheetPr codeName="Sheet12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680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29052-6BD7-48BF-97BE-0362D8C74291}">
  <sheetPr>
    <tabColor rgb="FFFFFF00"/>
  </sheetPr>
  <dimension ref="A1:R4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686</v>
      </c>
      <c r="F4" s="15"/>
      <c r="G4" s="15"/>
      <c r="H4" s="15"/>
      <c r="I4" s="15"/>
      <c r="J4" s="15"/>
      <c r="K4" s="15"/>
      <c r="L4" s="15"/>
      <c r="M4" s="15"/>
      <c r="N4" s="15"/>
      <c r="O4" s="15"/>
      <c r="P4" s="15"/>
      <c r="Q4" s="15"/>
      <c r="R4" s="15"/>
    </row>
    <row r="5" spans="1:18" ht="25.5" customHeight="1">
      <c r="E5" s="27" t="s">
        <v>686</v>
      </c>
      <c r="F5" s="27"/>
      <c r="G5" s="27"/>
      <c r="H5" s="27"/>
      <c r="I5" s="27"/>
      <c r="J5" s="27"/>
      <c r="K5" s="27"/>
      <c r="L5" s="27"/>
      <c r="M5" s="27"/>
      <c r="N5" s="27"/>
      <c r="O5" s="27"/>
      <c r="P5" s="27"/>
      <c r="Q5" s="27"/>
      <c r="R5" s="27"/>
    </row>
    <row r="6" spans="1:18" s="18" customFormat="1" ht="150" customHeight="1">
      <c r="B6" s="19" t="s">
        <v>6</v>
      </c>
      <c r="C6" s="19" t="s">
        <v>7</v>
      </c>
      <c r="D6" s="19" t="s">
        <v>8</v>
      </c>
      <c r="E6" s="28" t="s">
        <v>687</v>
      </c>
      <c r="F6" s="28" t="s">
        <v>688</v>
      </c>
    </row>
    <row r="7" spans="1:18">
      <c r="A7" s="21" t="s">
        <v>415</v>
      </c>
      <c r="B7" s="22">
        <v>1304</v>
      </c>
      <c r="C7" s="22">
        <v>393</v>
      </c>
      <c r="D7" s="23">
        <v>0.3014</v>
      </c>
      <c r="E7" s="22">
        <v>163</v>
      </c>
      <c r="F7" s="22">
        <v>216</v>
      </c>
    </row>
    <row r="8" spans="1:18" s="20" customFormat="1">
      <c r="A8" s="24" t="s">
        <v>389</v>
      </c>
      <c r="B8" s="25">
        <v>864</v>
      </c>
      <c r="C8" s="25">
        <v>89</v>
      </c>
      <c r="D8" s="26">
        <v>0.10299999999999999</v>
      </c>
      <c r="E8" s="25">
        <v>46</v>
      </c>
      <c r="F8" s="25">
        <v>40</v>
      </c>
    </row>
    <row r="9" spans="1:18" s="20" customFormat="1">
      <c r="A9" s="24" t="s">
        <v>390</v>
      </c>
      <c r="B9" s="25">
        <v>775</v>
      </c>
      <c r="C9" s="25">
        <v>170</v>
      </c>
      <c r="D9" s="26">
        <v>0.21940000000000001</v>
      </c>
      <c r="E9" s="25">
        <v>84</v>
      </c>
      <c r="F9" s="25">
        <v>78</v>
      </c>
    </row>
    <row r="10" spans="1:18" s="20" customFormat="1">
      <c r="A10" s="24" t="s">
        <v>527</v>
      </c>
      <c r="B10" s="25">
        <v>901</v>
      </c>
      <c r="C10" s="25">
        <v>241</v>
      </c>
      <c r="D10" s="26">
        <v>0.26750000000000002</v>
      </c>
      <c r="E10" s="25">
        <v>106</v>
      </c>
      <c r="F10" s="25">
        <v>129</v>
      </c>
    </row>
    <row r="11" spans="1:18" s="20" customFormat="1">
      <c r="A11" s="24" t="s">
        <v>391</v>
      </c>
      <c r="B11" s="25">
        <v>1476</v>
      </c>
      <c r="C11" s="25">
        <v>479</v>
      </c>
      <c r="D11" s="26">
        <v>0.32450000000000001</v>
      </c>
      <c r="E11" s="25">
        <v>218</v>
      </c>
      <c r="F11" s="25">
        <v>242</v>
      </c>
    </row>
    <row r="12" spans="1:18" s="20" customFormat="1">
      <c r="A12" s="24" t="s">
        <v>392</v>
      </c>
      <c r="B12" s="25">
        <v>1031</v>
      </c>
      <c r="C12" s="25">
        <v>94</v>
      </c>
      <c r="D12" s="26">
        <v>9.1200000000000003E-2</v>
      </c>
      <c r="E12" s="25">
        <v>39</v>
      </c>
      <c r="F12" s="25">
        <v>54</v>
      </c>
    </row>
    <row r="13" spans="1:18" s="20" customFormat="1">
      <c r="A13" s="24" t="s">
        <v>393</v>
      </c>
      <c r="B13" s="25">
        <v>1011</v>
      </c>
      <c r="C13" s="25">
        <v>246</v>
      </c>
      <c r="D13" s="26">
        <v>0.24329999999999999</v>
      </c>
      <c r="E13" s="25">
        <v>118</v>
      </c>
      <c r="F13" s="25">
        <v>118</v>
      </c>
    </row>
    <row r="14" spans="1:18" s="20" customFormat="1">
      <c r="A14" s="24" t="s">
        <v>394</v>
      </c>
      <c r="B14" s="25">
        <v>810</v>
      </c>
      <c r="C14" s="25">
        <v>100</v>
      </c>
      <c r="D14" s="26">
        <v>0.1235</v>
      </c>
      <c r="E14" s="25">
        <v>39</v>
      </c>
      <c r="F14" s="25">
        <v>55</v>
      </c>
    </row>
    <row r="15" spans="1:18" s="20" customFormat="1">
      <c r="A15" s="24" t="s">
        <v>341</v>
      </c>
      <c r="B15" s="25">
        <v>1030</v>
      </c>
      <c r="C15" s="25">
        <v>107</v>
      </c>
      <c r="D15" s="26">
        <v>0.10390000000000001</v>
      </c>
      <c r="E15" s="25">
        <v>34</v>
      </c>
      <c r="F15" s="25">
        <v>65</v>
      </c>
    </row>
    <row r="16" spans="1:18" s="20" customFormat="1">
      <c r="A16" s="24" t="s">
        <v>395</v>
      </c>
      <c r="B16" s="25">
        <v>1003</v>
      </c>
      <c r="C16" s="25">
        <v>194</v>
      </c>
      <c r="D16" s="26">
        <v>0.19339999999999999</v>
      </c>
      <c r="E16" s="25">
        <v>96</v>
      </c>
      <c r="F16" s="25">
        <v>96</v>
      </c>
    </row>
    <row r="17" spans="1:6" s="20" customFormat="1">
      <c r="A17" s="24" t="s">
        <v>396</v>
      </c>
      <c r="B17" s="25">
        <v>641</v>
      </c>
      <c r="C17" s="25">
        <v>43</v>
      </c>
      <c r="D17" s="26">
        <v>6.7100000000000007E-2</v>
      </c>
      <c r="E17" s="25">
        <v>8</v>
      </c>
      <c r="F17" s="25">
        <v>35</v>
      </c>
    </row>
    <row r="18" spans="1:6" s="20" customFormat="1">
      <c r="A18" s="24" t="s">
        <v>397</v>
      </c>
      <c r="B18" s="25">
        <v>691</v>
      </c>
      <c r="C18" s="25">
        <v>68</v>
      </c>
      <c r="D18" s="26">
        <v>9.8400000000000001E-2</v>
      </c>
      <c r="E18" s="25">
        <v>24</v>
      </c>
      <c r="F18" s="25">
        <v>42</v>
      </c>
    </row>
    <row r="19" spans="1:6" s="20" customFormat="1">
      <c r="A19" s="24" t="s">
        <v>398</v>
      </c>
      <c r="B19" s="25">
        <v>717</v>
      </c>
      <c r="C19" s="25">
        <v>79</v>
      </c>
      <c r="D19" s="26">
        <v>0.11020000000000001</v>
      </c>
      <c r="E19" s="25">
        <v>30</v>
      </c>
      <c r="F19" s="25">
        <v>47</v>
      </c>
    </row>
    <row r="20" spans="1:6" s="20" customFormat="1">
      <c r="A20" s="24" t="s">
        <v>399</v>
      </c>
      <c r="B20" s="25">
        <v>1157</v>
      </c>
      <c r="C20" s="25">
        <v>200</v>
      </c>
      <c r="D20" s="26">
        <v>0.1729</v>
      </c>
      <c r="E20" s="25">
        <v>95</v>
      </c>
      <c r="F20" s="25">
        <v>95</v>
      </c>
    </row>
    <row r="21" spans="1:6" s="20" customFormat="1">
      <c r="A21" s="24" t="s">
        <v>400</v>
      </c>
      <c r="B21" s="25">
        <v>632</v>
      </c>
      <c r="C21" s="25">
        <v>88</v>
      </c>
      <c r="D21" s="26">
        <v>0.13919999999999999</v>
      </c>
      <c r="E21" s="25">
        <v>33</v>
      </c>
      <c r="F21" s="25">
        <v>52</v>
      </c>
    </row>
    <row r="22" spans="1:6" s="20" customFormat="1">
      <c r="A22" s="24" t="s">
        <v>104</v>
      </c>
      <c r="B22" s="25">
        <v>1198</v>
      </c>
      <c r="C22" s="25">
        <v>210</v>
      </c>
      <c r="D22" s="26">
        <v>0.17530000000000001</v>
      </c>
      <c r="E22" s="25">
        <v>106</v>
      </c>
      <c r="F22" s="25">
        <v>102</v>
      </c>
    </row>
    <row r="23" spans="1:6" s="20" customFormat="1">
      <c r="A23" s="24" t="s">
        <v>325</v>
      </c>
      <c r="B23" s="25">
        <v>1253</v>
      </c>
      <c r="C23" s="25">
        <v>152</v>
      </c>
      <c r="D23" s="26">
        <v>0.12130000000000001</v>
      </c>
      <c r="E23" s="25">
        <v>58</v>
      </c>
      <c r="F23" s="25">
        <v>89</v>
      </c>
    </row>
    <row r="24" spans="1:6" s="20" customFormat="1">
      <c r="A24" s="24" t="s">
        <v>401</v>
      </c>
      <c r="B24" s="25">
        <v>1522</v>
      </c>
      <c r="C24" s="25">
        <v>380</v>
      </c>
      <c r="D24" s="26">
        <v>0.24970000000000001</v>
      </c>
      <c r="E24" s="25">
        <v>184</v>
      </c>
      <c r="F24" s="25">
        <v>190</v>
      </c>
    </row>
    <row r="25" spans="1:6" s="20" customFormat="1">
      <c r="A25" s="24" t="s">
        <v>342</v>
      </c>
      <c r="B25" s="25">
        <v>789</v>
      </c>
      <c r="C25" s="25">
        <v>71</v>
      </c>
      <c r="D25" s="26">
        <v>0.09</v>
      </c>
      <c r="E25" s="25">
        <v>24</v>
      </c>
      <c r="F25" s="25">
        <v>45</v>
      </c>
    </row>
    <row r="26" spans="1:6" s="20" customFormat="1">
      <c r="A26" s="24" t="s">
        <v>105</v>
      </c>
      <c r="B26" s="25">
        <v>1303</v>
      </c>
      <c r="C26" s="25">
        <v>427</v>
      </c>
      <c r="D26" s="26">
        <v>0.32769999999999999</v>
      </c>
      <c r="E26" s="25">
        <v>208</v>
      </c>
      <c r="F26" s="25">
        <v>197</v>
      </c>
    </row>
    <row r="27" spans="1:6" s="20" customFormat="1">
      <c r="A27" s="24" t="s">
        <v>402</v>
      </c>
      <c r="B27" s="25">
        <v>687</v>
      </c>
      <c r="C27" s="25">
        <v>64</v>
      </c>
      <c r="D27" s="26">
        <v>9.3200000000000005E-2</v>
      </c>
      <c r="E27" s="25">
        <v>25</v>
      </c>
      <c r="F27" s="25">
        <v>36</v>
      </c>
    </row>
    <row r="28" spans="1:6" s="20" customFormat="1">
      <c r="A28" s="24" t="s">
        <v>528</v>
      </c>
      <c r="B28" s="25">
        <v>733</v>
      </c>
      <c r="C28" s="25">
        <v>283</v>
      </c>
      <c r="D28" s="26">
        <v>0.3861</v>
      </c>
      <c r="E28" s="25">
        <v>166</v>
      </c>
      <c r="F28" s="25">
        <v>108</v>
      </c>
    </row>
    <row r="29" spans="1:6" s="20" customFormat="1">
      <c r="A29" s="24" t="s">
        <v>106</v>
      </c>
      <c r="B29" s="25">
        <v>786</v>
      </c>
      <c r="C29" s="25">
        <v>166</v>
      </c>
      <c r="D29" s="26">
        <v>0.2112</v>
      </c>
      <c r="E29" s="25">
        <v>78</v>
      </c>
      <c r="F29" s="25">
        <v>82</v>
      </c>
    </row>
    <row r="30" spans="1:6" s="20" customFormat="1">
      <c r="A30" s="24" t="s">
        <v>326</v>
      </c>
      <c r="B30" s="25">
        <v>871</v>
      </c>
      <c r="C30" s="25">
        <v>187</v>
      </c>
      <c r="D30" s="26">
        <v>0.2147</v>
      </c>
      <c r="E30" s="25">
        <v>111</v>
      </c>
      <c r="F30" s="25">
        <v>74</v>
      </c>
    </row>
    <row r="31" spans="1:6" s="20" customFormat="1">
      <c r="A31" s="24" t="s">
        <v>327</v>
      </c>
      <c r="B31" s="25">
        <v>894</v>
      </c>
      <c r="C31" s="25">
        <v>210</v>
      </c>
      <c r="D31" s="26">
        <v>0.2349</v>
      </c>
      <c r="E31" s="25">
        <v>116</v>
      </c>
      <c r="F31" s="25">
        <v>91</v>
      </c>
    </row>
    <row r="32" spans="1:6" s="20" customFormat="1">
      <c r="A32" s="24" t="s">
        <v>529</v>
      </c>
      <c r="B32" s="25">
        <v>680</v>
      </c>
      <c r="C32" s="25">
        <v>283</v>
      </c>
      <c r="D32" s="26">
        <v>0.41620000000000001</v>
      </c>
      <c r="E32" s="25">
        <v>132</v>
      </c>
      <c r="F32" s="25">
        <v>138</v>
      </c>
    </row>
    <row r="33" spans="1:6" s="20" customFormat="1">
      <c r="A33" s="24" t="s">
        <v>403</v>
      </c>
      <c r="B33" s="25">
        <v>976</v>
      </c>
      <c r="C33" s="25">
        <v>174</v>
      </c>
      <c r="D33" s="26">
        <v>0.17829999999999999</v>
      </c>
      <c r="E33" s="25">
        <v>88</v>
      </c>
      <c r="F33" s="25">
        <v>77</v>
      </c>
    </row>
    <row r="34" spans="1:6" s="20" customFormat="1">
      <c r="A34" s="24" t="s">
        <v>530</v>
      </c>
      <c r="B34" s="25">
        <v>1642</v>
      </c>
      <c r="C34" s="25">
        <v>323</v>
      </c>
      <c r="D34" s="26">
        <v>0.19670000000000001</v>
      </c>
      <c r="E34" s="25">
        <v>160</v>
      </c>
      <c r="F34" s="25">
        <v>158</v>
      </c>
    </row>
    <row r="35" spans="1:6" s="20" customFormat="1">
      <c r="A35" s="24" t="s">
        <v>328</v>
      </c>
      <c r="B35" s="25">
        <v>802</v>
      </c>
      <c r="C35" s="25">
        <v>166</v>
      </c>
      <c r="D35" s="26">
        <v>0.20699999999999999</v>
      </c>
      <c r="E35" s="25">
        <v>71</v>
      </c>
      <c r="F35" s="25">
        <v>88</v>
      </c>
    </row>
    <row r="36" spans="1:6" s="20" customFormat="1">
      <c r="A36" s="24" t="s">
        <v>329</v>
      </c>
      <c r="B36" s="25">
        <v>994</v>
      </c>
      <c r="C36" s="25">
        <v>157</v>
      </c>
      <c r="D36" s="26">
        <v>0.15790000000000001</v>
      </c>
      <c r="E36" s="25">
        <v>78</v>
      </c>
      <c r="F36" s="25">
        <v>74</v>
      </c>
    </row>
    <row r="37" spans="1:6" s="20" customFormat="1">
      <c r="A37" s="24" t="s">
        <v>593</v>
      </c>
      <c r="B37" s="25">
        <v>1456</v>
      </c>
      <c r="C37" s="25">
        <v>335</v>
      </c>
      <c r="D37" s="26">
        <v>0.2301</v>
      </c>
      <c r="E37" s="25">
        <v>146</v>
      </c>
      <c r="F37" s="25">
        <v>181</v>
      </c>
    </row>
    <row r="38" spans="1:6" s="20" customFormat="1">
      <c r="A38" s="24" t="s">
        <v>330</v>
      </c>
      <c r="B38" s="25">
        <v>1150</v>
      </c>
      <c r="C38" s="25">
        <v>147</v>
      </c>
      <c r="D38" s="26">
        <v>0.1278</v>
      </c>
      <c r="E38" s="25">
        <v>47</v>
      </c>
      <c r="F38" s="25">
        <v>89</v>
      </c>
    </row>
    <row r="39" spans="1:6" s="20" customFormat="1">
      <c r="A39" s="24" t="s">
        <v>404</v>
      </c>
      <c r="B39" s="25">
        <v>954</v>
      </c>
      <c r="C39" s="25">
        <v>156</v>
      </c>
      <c r="D39" s="26">
        <v>0.16350000000000001</v>
      </c>
      <c r="E39" s="25">
        <v>80</v>
      </c>
      <c r="F39" s="25">
        <v>68</v>
      </c>
    </row>
    <row r="40" spans="1:6" s="20" customFormat="1">
      <c r="A40" s="24" t="s">
        <v>331</v>
      </c>
      <c r="B40" s="25">
        <v>1463</v>
      </c>
      <c r="C40" s="25">
        <v>187</v>
      </c>
      <c r="D40" s="26">
        <v>0.1278</v>
      </c>
      <c r="E40" s="25">
        <v>80</v>
      </c>
      <c r="F40" s="25">
        <v>100</v>
      </c>
    </row>
    <row r="41" spans="1:6" s="20" customFormat="1">
      <c r="A41" s="24" t="s">
        <v>332</v>
      </c>
      <c r="B41" s="25">
        <v>741</v>
      </c>
      <c r="C41" s="25">
        <v>85</v>
      </c>
      <c r="D41" s="26">
        <v>0.1147</v>
      </c>
      <c r="E41" s="25">
        <v>43</v>
      </c>
      <c r="F41" s="25">
        <v>40</v>
      </c>
    </row>
    <row r="42" spans="1:6" s="29" customFormat="1" ht="34.5" customHeight="1">
      <c r="A42" s="32" t="s">
        <v>172</v>
      </c>
      <c r="B42" s="30">
        <f>SUM(B7:B41)</f>
        <v>34937</v>
      </c>
      <c r="C42" s="30">
        <f>SUM(C7:C41)</f>
        <v>6754</v>
      </c>
      <c r="D42" s="31">
        <f>C42/B42</f>
        <v>0.19331940349772447</v>
      </c>
      <c r="E42" s="30">
        <f>SUM(E7:E41)</f>
        <v>3134</v>
      </c>
      <c r="F42" s="30">
        <f>SUM(F7:F41)</f>
        <v>3391</v>
      </c>
    </row>
    <row r="43" spans="1:6" s="29" customFormat="1" ht="34.5" customHeight="1">
      <c r="A43" s="32" t="s">
        <v>17</v>
      </c>
      <c r="B43" s="30">
        <f>SUM(, B42)</f>
        <v>34937</v>
      </c>
      <c r="C43" s="30">
        <f>SUM(, C42)</f>
        <v>6754</v>
      </c>
      <c r="D43" s="31">
        <f>C43/B43</f>
        <v>0.19331940349772447</v>
      </c>
      <c r="E43" s="30">
        <f>SUM(, E42)</f>
        <v>3134</v>
      </c>
      <c r="F43" s="30">
        <f>SUM(, F42)</f>
        <v>3391</v>
      </c>
    </row>
    <row r="44" spans="1:6" s="20" customFormat="1">
      <c r="A44" s="24" t="s">
        <v>18</v>
      </c>
      <c r="B44" s="24">
        <f>SUM(, B43)</f>
        <v>34937</v>
      </c>
      <c r="C44" s="24">
        <f>SUM(, C43)</f>
        <v>6754</v>
      </c>
      <c r="D44" s="33">
        <f>C44/B44</f>
        <v>0.19331940349772447</v>
      </c>
      <c r="E44" s="24">
        <f>SUM(, E43)</f>
        <v>3134</v>
      </c>
      <c r="F44" s="24">
        <f>SUM(, F43)</f>
        <v>3391</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42" max="16383" man="1"/>
    <brk id="43" max="16383" man="1"/>
    <brk id="44" max="16383" man="1"/>
  </rowBreaks>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C361B-CA72-4C22-BF4C-4F155E5CAB86}">
  <sheetPr codeName="Sheet12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686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0B07C-C080-4A6D-9B57-EE61991EABAB}">
  <sheetPr>
    <tabColor rgb="FF0000FF"/>
  </sheetPr>
  <dimension ref="A1:R4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689</v>
      </c>
      <c r="F4" s="15"/>
      <c r="G4" s="15"/>
      <c r="H4" s="15"/>
      <c r="I4" s="15"/>
      <c r="J4" s="15"/>
      <c r="K4" s="15"/>
      <c r="L4" s="15"/>
      <c r="M4" s="15"/>
      <c r="N4" s="15"/>
      <c r="O4" s="15"/>
      <c r="P4" s="15"/>
      <c r="Q4" s="15"/>
      <c r="R4" s="15"/>
    </row>
    <row r="5" spans="1:18" ht="25.5" customHeight="1">
      <c r="E5" s="27" t="s">
        <v>689</v>
      </c>
      <c r="F5" s="27"/>
      <c r="G5" s="27"/>
      <c r="H5" s="27"/>
      <c r="I5" s="27"/>
      <c r="J5" s="27"/>
      <c r="K5" s="27"/>
      <c r="L5" s="27"/>
      <c r="M5" s="27"/>
      <c r="N5" s="27"/>
      <c r="O5" s="27"/>
      <c r="P5" s="27"/>
      <c r="Q5" s="27"/>
      <c r="R5" s="27"/>
    </row>
    <row r="6" spans="1:18" s="18" customFormat="1" ht="150" customHeight="1">
      <c r="B6" s="19" t="s">
        <v>6</v>
      </c>
      <c r="C6" s="19" t="s">
        <v>7</v>
      </c>
      <c r="D6" s="19" t="s">
        <v>8</v>
      </c>
      <c r="E6" s="28" t="s">
        <v>690</v>
      </c>
      <c r="F6" s="28" t="s">
        <v>691</v>
      </c>
    </row>
    <row r="7" spans="1:18">
      <c r="A7" s="21" t="s">
        <v>415</v>
      </c>
      <c r="B7" s="22">
        <v>1304</v>
      </c>
      <c r="C7" s="22">
        <v>393</v>
      </c>
      <c r="D7" s="23">
        <v>0.3014</v>
      </c>
      <c r="E7" s="22">
        <v>145</v>
      </c>
      <c r="F7" s="22">
        <v>236</v>
      </c>
    </row>
    <row r="8" spans="1:18" s="20" customFormat="1">
      <c r="A8" s="24" t="s">
        <v>389</v>
      </c>
      <c r="B8" s="25">
        <v>864</v>
      </c>
      <c r="C8" s="25">
        <v>89</v>
      </c>
      <c r="D8" s="26">
        <v>0.10299999999999999</v>
      </c>
      <c r="E8" s="25">
        <v>44</v>
      </c>
      <c r="F8" s="25">
        <v>44</v>
      </c>
    </row>
    <row r="9" spans="1:18" s="20" customFormat="1">
      <c r="A9" s="24" t="s">
        <v>390</v>
      </c>
      <c r="B9" s="25">
        <v>775</v>
      </c>
      <c r="C9" s="25">
        <v>170</v>
      </c>
      <c r="D9" s="26">
        <v>0.21940000000000001</v>
      </c>
      <c r="E9" s="25">
        <v>69</v>
      </c>
      <c r="F9" s="25">
        <v>93</v>
      </c>
    </row>
    <row r="10" spans="1:18" s="20" customFormat="1">
      <c r="A10" s="24" t="s">
        <v>527</v>
      </c>
      <c r="B10" s="25">
        <v>901</v>
      </c>
      <c r="C10" s="25">
        <v>241</v>
      </c>
      <c r="D10" s="26">
        <v>0.26750000000000002</v>
      </c>
      <c r="E10" s="25">
        <v>84</v>
      </c>
      <c r="F10" s="25">
        <v>147</v>
      </c>
    </row>
    <row r="11" spans="1:18" s="20" customFormat="1">
      <c r="A11" s="24" t="s">
        <v>391</v>
      </c>
      <c r="B11" s="25">
        <v>1476</v>
      </c>
      <c r="C11" s="25">
        <v>479</v>
      </c>
      <c r="D11" s="26">
        <v>0.32450000000000001</v>
      </c>
      <c r="E11" s="25">
        <v>197</v>
      </c>
      <c r="F11" s="25">
        <v>265</v>
      </c>
    </row>
    <row r="12" spans="1:18" s="20" customFormat="1">
      <c r="A12" s="24" t="s">
        <v>392</v>
      </c>
      <c r="B12" s="25">
        <v>1031</v>
      </c>
      <c r="C12" s="25">
        <v>94</v>
      </c>
      <c r="D12" s="26">
        <v>9.1200000000000003E-2</v>
      </c>
      <c r="E12" s="25">
        <v>36</v>
      </c>
      <c r="F12" s="25">
        <v>56</v>
      </c>
    </row>
    <row r="13" spans="1:18" s="20" customFormat="1">
      <c r="A13" s="24" t="s">
        <v>393</v>
      </c>
      <c r="B13" s="25">
        <v>1011</v>
      </c>
      <c r="C13" s="25">
        <v>246</v>
      </c>
      <c r="D13" s="26">
        <v>0.24329999999999999</v>
      </c>
      <c r="E13" s="25">
        <v>111</v>
      </c>
      <c r="F13" s="25">
        <v>125</v>
      </c>
    </row>
    <row r="14" spans="1:18" s="20" customFormat="1">
      <c r="A14" s="24" t="s">
        <v>394</v>
      </c>
      <c r="B14" s="25">
        <v>810</v>
      </c>
      <c r="C14" s="25">
        <v>100</v>
      </c>
      <c r="D14" s="26">
        <v>0.1235</v>
      </c>
      <c r="E14" s="25">
        <v>39</v>
      </c>
      <c r="F14" s="25">
        <v>58</v>
      </c>
    </row>
    <row r="15" spans="1:18" s="20" customFormat="1">
      <c r="A15" s="24" t="s">
        <v>341</v>
      </c>
      <c r="B15" s="25">
        <v>1030</v>
      </c>
      <c r="C15" s="25">
        <v>107</v>
      </c>
      <c r="D15" s="26">
        <v>0.10390000000000001</v>
      </c>
      <c r="E15" s="25">
        <v>31</v>
      </c>
      <c r="F15" s="25">
        <v>70</v>
      </c>
    </row>
    <row r="16" spans="1:18" s="20" customFormat="1">
      <c r="A16" s="24" t="s">
        <v>395</v>
      </c>
      <c r="B16" s="25">
        <v>1003</v>
      </c>
      <c r="C16" s="25">
        <v>194</v>
      </c>
      <c r="D16" s="26">
        <v>0.19339999999999999</v>
      </c>
      <c r="E16" s="25">
        <v>90</v>
      </c>
      <c r="F16" s="25">
        <v>104</v>
      </c>
    </row>
    <row r="17" spans="1:6" s="20" customFormat="1">
      <c r="A17" s="24" t="s">
        <v>396</v>
      </c>
      <c r="B17" s="25">
        <v>641</v>
      </c>
      <c r="C17" s="25">
        <v>43</v>
      </c>
      <c r="D17" s="26">
        <v>6.7100000000000007E-2</v>
      </c>
      <c r="E17" s="25">
        <v>6</v>
      </c>
      <c r="F17" s="25">
        <v>37</v>
      </c>
    </row>
    <row r="18" spans="1:6" s="20" customFormat="1">
      <c r="A18" s="24" t="s">
        <v>397</v>
      </c>
      <c r="B18" s="25">
        <v>691</v>
      </c>
      <c r="C18" s="25">
        <v>68</v>
      </c>
      <c r="D18" s="26">
        <v>9.8400000000000001E-2</v>
      </c>
      <c r="E18" s="25">
        <v>26</v>
      </c>
      <c r="F18" s="25">
        <v>42</v>
      </c>
    </row>
    <row r="19" spans="1:6" s="20" customFormat="1">
      <c r="A19" s="24" t="s">
        <v>398</v>
      </c>
      <c r="B19" s="25">
        <v>717</v>
      </c>
      <c r="C19" s="25">
        <v>79</v>
      </c>
      <c r="D19" s="26">
        <v>0.11020000000000001</v>
      </c>
      <c r="E19" s="25">
        <v>26</v>
      </c>
      <c r="F19" s="25">
        <v>51</v>
      </c>
    </row>
    <row r="20" spans="1:6" s="20" customFormat="1">
      <c r="A20" s="24" t="s">
        <v>399</v>
      </c>
      <c r="B20" s="25">
        <v>1157</v>
      </c>
      <c r="C20" s="25">
        <v>200</v>
      </c>
      <c r="D20" s="26">
        <v>0.1729</v>
      </c>
      <c r="E20" s="25">
        <v>83</v>
      </c>
      <c r="F20" s="25">
        <v>105</v>
      </c>
    </row>
    <row r="21" spans="1:6" s="20" customFormat="1">
      <c r="A21" s="24" t="s">
        <v>400</v>
      </c>
      <c r="B21" s="25">
        <v>632</v>
      </c>
      <c r="C21" s="25">
        <v>88</v>
      </c>
      <c r="D21" s="26">
        <v>0.13919999999999999</v>
      </c>
      <c r="E21" s="25">
        <v>37</v>
      </c>
      <c r="F21" s="25">
        <v>51</v>
      </c>
    </row>
    <row r="22" spans="1:6" s="20" customFormat="1">
      <c r="A22" s="24" t="s">
        <v>104</v>
      </c>
      <c r="B22" s="25">
        <v>1198</v>
      </c>
      <c r="C22" s="25">
        <v>210</v>
      </c>
      <c r="D22" s="26">
        <v>0.17530000000000001</v>
      </c>
      <c r="E22" s="25">
        <v>101</v>
      </c>
      <c r="F22" s="25">
        <v>104</v>
      </c>
    </row>
    <row r="23" spans="1:6" s="20" customFormat="1">
      <c r="A23" s="24" t="s">
        <v>325</v>
      </c>
      <c r="B23" s="25">
        <v>1253</v>
      </c>
      <c r="C23" s="25">
        <v>152</v>
      </c>
      <c r="D23" s="26">
        <v>0.12130000000000001</v>
      </c>
      <c r="E23" s="25">
        <v>52</v>
      </c>
      <c r="F23" s="25">
        <v>95</v>
      </c>
    </row>
    <row r="24" spans="1:6" s="20" customFormat="1">
      <c r="A24" s="24" t="s">
        <v>401</v>
      </c>
      <c r="B24" s="25">
        <v>1522</v>
      </c>
      <c r="C24" s="25">
        <v>380</v>
      </c>
      <c r="D24" s="26">
        <v>0.24970000000000001</v>
      </c>
      <c r="E24" s="25">
        <v>173</v>
      </c>
      <c r="F24" s="25">
        <v>196</v>
      </c>
    </row>
    <row r="25" spans="1:6" s="20" customFormat="1">
      <c r="A25" s="24" t="s">
        <v>342</v>
      </c>
      <c r="B25" s="25">
        <v>789</v>
      </c>
      <c r="C25" s="25">
        <v>71</v>
      </c>
      <c r="D25" s="26">
        <v>0.09</v>
      </c>
      <c r="E25" s="25">
        <v>19</v>
      </c>
      <c r="F25" s="25">
        <v>50</v>
      </c>
    </row>
    <row r="26" spans="1:6" s="20" customFormat="1">
      <c r="A26" s="24" t="s">
        <v>105</v>
      </c>
      <c r="B26" s="25">
        <v>1303</v>
      </c>
      <c r="C26" s="25">
        <v>427</v>
      </c>
      <c r="D26" s="26">
        <v>0.32769999999999999</v>
      </c>
      <c r="E26" s="25">
        <v>183</v>
      </c>
      <c r="F26" s="25">
        <v>226</v>
      </c>
    </row>
    <row r="27" spans="1:6" s="20" customFormat="1">
      <c r="A27" s="24" t="s">
        <v>402</v>
      </c>
      <c r="B27" s="25">
        <v>687</v>
      </c>
      <c r="C27" s="25">
        <v>64</v>
      </c>
      <c r="D27" s="26">
        <v>9.3200000000000005E-2</v>
      </c>
      <c r="E27" s="25">
        <v>25</v>
      </c>
      <c r="F27" s="25">
        <v>36</v>
      </c>
    </row>
    <row r="28" spans="1:6" s="20" customFormat="1">
      <c r="A28" s="24" t="s">
        <v>528</v>
      </c>
      <c r="B28" s="25">
        <v>733</v>
      </c>
      <c r="C28" s="25">
        <v>283</v>
      </c>
      <c r="D28" s="26">
        <v>0.3861</v>
      </c>
      <c r="E28" s="25">
        <v>149</v>
      </c>
      <c r="F28" s="25">
        <v>126</v>
      </c>
    </row>
    <row r="29" spans="1:6" s="20" customFormat="1">
      <c r="A29" s="24" t="s">
        <v>106</v>
      </c>
      <c r="B29" s="25">
        <v>786</v>
      </c>
      <c r="C29" s="25">
        <v>166</v>
      </c>
      <c r="D29" s="26">
        <v>0.2112</v>
      </c>
      <c r="E29" s="25">
        <v>69</v>
      </c>
      <c r="F29" s="25">
        <v>91</v>
      </c>
    </row>
    <row r="30" spans="1:6" s="20" customFormat="1">
      <c r="A30" s="24" t="s">
        <v>326</v>
      </c>
      <c r="B30" s="25">
        <v>871</v>
      </c>
      <c r="C30" s="25">
        <v>187</v>
      </c>
      <c r="D30" s="26">
        <v>0.2147</v>
      </c>
      <c r="E30" s="25">
        <v>105</v>
      </c>
      <c r="F30" s="25">
        <v>78</v>
      </c>
    </row>
    <row r="31" spans="1:6" s="20" customFormat="1">
      <c r="A31" s="24" t="s">
        <v>327</v>
      </c>
      <c r="B31" s="25">
        <v>894</v>
      </c>
      <c r="C31" s="25">
        <v>210</v>
      </c>
      <c r="D31" s="26">
        <v>0.2349</v>
      </c>
      <c r="E31" s="25">
        <v>87</v>
      </c>
      <c r="F31" s="25">
        <v>120</v>
      </c>
    </row>
    <row r="32" spans="1:6" s="20" customFormat="1">
      <c r="A32" s="24" t="s">
        <v>529</v>
      </c>
      <c r="B32" s="25">
        <v>680</v>
      </c>
      <c r="C32" s="25">
        <v>283</v>
      </c>
      <c r="D32" s="26">
        <v>0.41620000000000001</v>
      </c>
      <c r="E32" s="25">
        <v>129</v>
      </c>
      <c r="F32" s="25">
        <v>146</v>
      </c>
    </row>
    <row r="33" spans="1:6" s="20" customFormat="1">
      <c r="A33" s="24" t="s">
        <v>403</v>
      </c>
      <c r="B33" s="25">
        <v>976</v>
      </c>
      <c r="C33" s="25">
        <v>174</v>
      </c>
      <c r="D33" s="26">
        <v>0.17829999999999999</v>
      </c>
      <c r="E33" s="25">
        <v>80</v>
      </c>
      <c r="F33" s="25">
        <v>86</v>
      </c>
    </row>
    <row r="34" spans="1:6" s="20" customFormat="1">
      <c r="A34" s="24" t="s">
        <v>530</v>
      </c>
      <c r="B34" s="25">
        <v>1642</v>
      </c>
      <c r="C34" s="25">
        <v>323</v>
      </c>
      <c r="D34" s="26">
        <v>0.19670000000000001</v>
      </c>
      <c r="E34" s="25">
        <v>140</v>
      </c>
      <c r="F34" s="25">
        <v>176</v>
      </c>
    </row>
    <row r="35" spans="1:6" s="20" customFormat="1">
      <c r="A35" s="24" t="s">
        <v>328</v>
      </c>
      <c r="B35" s="25">
        <v>802</v>
      </c>
      <c r="C35" s="25">
        <v>166</v>
      </c>
      <c r="D35" s="26">
        <v>0.20699999999999999</v>
      </c>
      <c r="E35" s="25">
        <v>60</v>
      </c>
      <c r="F35" s="25">
        <v>100</v>
      </c>
    </row>
    <row r="36" spans="1:6" s="20" customFormat="1">
      <c r="A36" s="24" t="s">
        <v>329</v>
      </c>
      <c r="B36" s="25">
        <v>994</v>
      </c>
      <c r="C36" s="25">
        <v>157</v>
      </c>
      <c r="D36" s="26">
        <v>0.15790000000000001</v>
      </c>
      <c r="E36" s="25">
        <v>66</v>
      </c>
      <c r="F36" s="25">
        <v>85</v>
      </c>
    </row>
    <row r="37" spans="1:6" s="20" customFormat="1">
      <c r="A37" s="24" t="s">
        <v>593</v>
      </c>
      <c r="B37" s="25">
        <v>1456</v>
      </c>
      <c r="C37" s="25">
        <v>335</v>
      </c>
      <c r="D37" s="26">
        <v>0.2301</v>
      </c>
      <c r="E37" s="25">
        <v>132</v>
      </c>
      <c r="F37" s="25">
        <v>195</v>
      </c>
    </row>
    <row r="38" spans="1:6" s="20" customFormat="1">
      <c r="A38" s="24" t="s">
        <v>330</v>
      </c>
      <c r="B38" s="25">
        <v>1150</v>
      </c>
      <c r="C38" s="25">
        <v>147</v>
      </c>
      <c r="D38" s="26">
        <v>0.1278</v>
      </c>
      <c r="E38" s="25">
        <v>46</v>
      </c>
      <c r="F38" s="25">
        <v>91</v>
      </c>
    </row>
    <row r="39" spans="1:6" s="20" customFormat="1">
      <c r="A39" s="24" t="s">
        <v>404</v>
      </c>
      <c r="B39" s="25">
        <v>954</v>
      </c>
      <c r="C39" s="25">
        <v>156</v>
      </c>
      <c r="D39" s="26">
        <v>0.16350000000000001</v>
      </c>
      <c r="E39" s="25">
        <v>83</v>
      </c>
      <c r="F39" s="25">
        <v>65</v>
      </c>
    </row>
    <row r="40" spans="1:6" s="20" customFormat="1">
      <c r="A40" s="24" t="s">
        <v>331</v>
      </c>
      <c r="B40" s="25">
        <v>1463</v>
      </c>
      <c r="C40" s="25">
        <v>187</v>
      </c>
      <c r="D40" s="26">
        <v>0.1278</v>
      </c>
      <c r="E40" s="25">
        <v>72</v>
      </c>
      <c r="F40" s="25">
        <v>112</v>
      </c>
    </row>
    <row r="41" spans="1:6" s="20" customFormat="1">
      <c r="A41" s="24" t="s">
        <v>332</v>
      </c>
      <c r="B41" s="25">
        <v>741</v>
      </c>
      <c r="C41" s="25">
        <v>85</v>
      </c>
      <c r="D41" s="26">
        <v>0.1147</v>
      </c>
      <c r="E41" s="25">
        <v>41</v>
      </c>
      <c r="F41" s="25">
        <v>42</v>
      </c>
    </row>
    <row r="42" spans="1:6" s="29" customFormat="1" ht="34.5" customHeight="1">
      <c r="A42" s="32" t="s">
        <v>172</v>
      </c>
      <c r="B42" s="30">
        <f>SUM(B7:B41)</f>
        <v>34937</v>
      </c>
      <c r="C42" s="30">
        <f>SUM(C7:C41)</f>
        <v>6754</v>
      </c>
      <c r="D42" s="31">
        <f>C42/B42</f>
        <v>0.19331940349772447</v>
      </c>
      <c r="E42" s="30">
        <f>SUM(E7:E41)</f>
        <v>2836</v>
      </c>
      <c r="F42" s="30">
        <f>SUM(F7:F41)</f>
        <v>3704</v>
      </c>
    </row>
    <row r="43" spans="1:6" s="29" customFormat="1" ht="34.5" customHeight="1">
      <c r="A43" s="32" t="s">
        <v>17</v>
      </c>
      <c r="B43" s="30">
        <f>SUM(, B42)</f>
        <v>34937</v>
      </c>
      <c r="C43" s="30">
        <f>SUM(, C42)</f>
        <v>6754</v>
      </c>
      <c r="D43" s="31">
        <f>C43/B43</f>
        <v>0.19331940349772447</v>
      </c>
      <c r="E43" s="30">
        <f>SUM(, E42)</f>
        <v>2836</v>
      </c>
      <c r="F43" s="30">
        <f>SUM(, F42)</f>
        <v>3704</v>
      </c>
    </row>
    <row r="44" spans="1:6" s="20" customFormat="1">
      <c r="A44" s="24" t="s">
        <v>18</v>
      </c>
      <c r="B44" s="24">
        <f>SUM(, B43)</f>
        <v>34937</v>
      </c>
      <c r="C44" s="24">
        <f>SUM(, C43)</f>
        <v>6754</v>
      </c>
      <c r="D44" s="33">
        <f>C44/B44</f>
        <v>0.19331940349772447</v>
      </c>
      <c r="E44" s="24">
        <f>SUM(, E43)</f>
        <v>2836</v>
      </c>
      <c r="F44" s="24">
        <f>SUM(, F43)</f>
        <v>3704</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42" max="16383" man="1"/>
    <brk id="43" max="16383" man="1"/>
    <brk id="44" max="16383" man="1"/>
  </rowBreaks>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AB400-4291-4F73-8C3C-8D707D2C6464}">
  <sheetPr codeName="Sheet12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689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0C444-5755-4A50-80C0-83D9C718BC71}">
  <sheetPr>
    <tabColor rgb="FFFF0000"/>
  </sheetPr>
  <dimension ref="A1:Q4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692</v>
      </c>
      <c r="F4" s="15"/>
      <c r="G4" s="15"/>
      <c r="H4" s="15"/>
      <c r="I4" s="15"/>
      <c r="J4" s="15"/>
      <c r="K4" s="15"/>
      <c r="L4" s="15"/>
      <c r="M4" s="15"/>
      <c r="N4" s="15"/>
      <c r="O4" s="15"/>
      <c r="P4" s="15"/>
      <c r="Q4" s="15"/>
    </row>
    <row r="5" spans="1:17" ht="25.5" customHeight="1">
      <c r="E5" s="27" t="s">
        <v>692</v>
      </c>
      <c r="F5" s="27"/>
      <c r="G5" s="27"/>
      <c r="H5" s="27"/>
      <c r="I5" s="27"/>
      <c r="J5" s="27"/>
      <c r="K5" s="27"/>
      <c r="L5" s="27"/>
      <c r="M5" s="27"/>
      <c r="N5" s="27"/>
      <c r="O5" s="27"/>
      <c r="P5" s="27"/>
      <c r="Q5" s="27"/>
    </row>
    <row r="6" spans="1:17" s="18" customFormat="1" ht="150" customHeight="1">
      <c r="B6" s="19" t="s">
        <v>6</v>
      </c>
      <c r="C6" s="19" t="s">
        <v>7</v>
      </c>
      <c r="D6" s="19" t="s">
        <v>8</v>
      </c>
      <c r="E6" s="28" t="s">
        <v>693</v>
      </c>
    </row>
    <row r="7" spans="1:17">
      <c r="A7" s="21" t="s">
        <v>415</v>
      </c>
      <c r="B7" s="22">
        <v>1304</v>
      </c>
      <c r="C7" s="22">
        <v>393</v>
      </c>
      <c r="D7" s="23">
        <v>0.3014</v>
      </c>
      <c r="E7" s="22">
        <v>230</v>
      </c>
    </row>
    <row r="8" spans="1:17" s="20" customFormat="1">
      <c r="A8" s="24" t="s">
        <v>389</v>
      </c>
      <c r="B8" s="25">
        <v>864</v>
      </c>
      <c r="C8" s="25">
        <v>89</v>
      </c>
      <c r="D8" s="26">
        <v>0.10299999999999999</v>
      </c>
      <c r="E8" s="25">
        <v>72</v>
      </c>
    </row>
    <row r="9" spans="1:17" s="20" customFormat="1">
      <c r="A9" s="24" t="s">
        <v>390</v>
      </c>
      <c r="B9" s="25">
        <v>775</v>
      </c>
      <c r="C9" s="25">
        <v>170</v>
      </c>
      <c r="D9" s="26">
        <v>0.21940000000000001</v>
      </c>
      <c r="E9" s="25">
        <v>118</v>
      </c>
    </row>
    <row r="10" spans="1:17" s="20" customFormat="1">
      <c r="A10" s="24" t="s">
        <v>527</v>
      </c>
      <c r="B10" s="25">
        <v>901</v>
      </c>
      <c r="C10" s="25">
        <v>241</v>
      </c>
      <c r="D10" s="26">
        <v>0.26750000000000002</v>
      </c>
      <c r="E10" s="25">
        <v>145</v>
      </c>
    </row>
    <row r="11" spans="1:17" s="20" customFormat="1">
      <c r="A11" s="24" t="s">
        <v>391</v>
      </c>
      <c r="B11" s="25">
        <v>1476</v>
      </c>
      <c r="C11" s="25">
        <v>479</v>
      </c>
      <c r="D11" s="26">
        <v>0.32450000000000001</v>
      </c>
      <c r="E11" s="25">
        <v>305</v>
      </c>
    </row>
    <row r="12" spans="1:17" s="20" customFormat="1">
      <c r="A12" s="24" t="s">
        <v>392</v>
      </c>
      <c r="B12" s="25">
        <v>1031</v>
      </c>
      <c r="C12" s="25">
        <v>94</v>
      </c>
      <c r="D12" s="26">
        <v>9.1200000000000003E-2</v>
      </c>
      <c r="E12" s="25">
        <v>65</v>
      </c>
    </row>
    <row r="13" spans="1:17" s="20" customFormat="1">
      <c r="A13" s="24" t="s">
        <v>393</v>
      </c>
      <c r="B13" s="25">
        <v>1011</v>
      </c>
      <c r="C13" s="25">
        <v>246</v>
      </c>
      <c r="D13" s="26">
        <v>0.24329999999999999</v>
      </c>
      <c r="E13" s="25">
        <v>176</v>
      </c>
    </row>
    <row r="14" spans="1:17" s="20" customFormat="1">
      <c r="A14" s="24" t="s">
        <v>394</v>
      </c>
      <c r="B14" s="25">
        <v>810</v>
      </c>
      <c r="C14" s="25">
        <v>100</v>
      </c>
      <c r="D14" s="26">
        <v>0.1235</v>
      </c>
      <c r="E14" s="25">
        <v>74</v>
      </c>
    </row>
    <row r="15" spans="1:17" s="20" customFormat="1">
      <c r="A15" s="24" t="s">
        <v>341</v>
      </c>
      <c r="B15" s="25">
        <v>1030</v>
      </c>
      <c r="C15" s="25">
        <v>107</v>
      </c>
      <c r="D15" s="26">
        <v>0.10390000000000001</v>
      </c>
      <c r="E15" s="25">
        <v>67</v>
      </c>
    </row>
    <row r="16" spans="1:17" s="20" customFormat="1">
      <c r="A16" s="24" t="s">
        <v>395</v>
      </c>
      <c r="B16" s="25">
        <v>1003</v>
      </c>
      <c r="C16" s="25">
        <v>194</v>
      </c>
      <c r="D16" s="26">
        <v>0.19339999999999999</v>
      </c>
      <c r="E16" s="25">
        <v>139</v>
      </c>
    </row>
    <row r="17" spans="1:5" s="20" customFormat="1">
      <c r="A17" s="24" t="s">
        <v>396</v>
      </c>
      <c r="B17" s="25">
        <v>641</v>
      </c>
      <c r="C17" s="25">
        <v>43</v>
      </c>
      <c r="D17" s="26">
        <v>6.7100000000000007E-2</v>
      </c>
      <c r="E17" s="25">
        <v>20</v>
      </c>
    </row>
    <row r="18" spans="1:5" s="20" customFormat="1">
      <c r="A18" s="24" t="s">
        <v>397</v>
      </c>
      <c r="B18" s="25">
        <v>691</v>
      </c>
      <c r="C18" s="25">
        <v>68</v>
      </c>
      <c r="D18" s="26">
        <v>9.8400000000000001E-2</v>
      </c>
      <c r="E18" s="25">
        <v>54</v>
      </c>
    </row>
    <row r="19" spans="1:5" s="20" customFormat="1">
      <c r="A19" s="24" t="s">
        <v>398</v>
      </c>
      <c r="B19" s="25">
        <v>717</v>
      </c>
      <c r="C19" s="25">
        <v>79</v>
      </c>
      <c r="D19" s="26">
        <v>0.11020000000000001</v>
      </c>
      <c r="E19" s="25">
        <v>55</v>
      </c>
    </row>
    <row r="20" spans="1:5" s="20" customFormat="1">
      <c r="A20" s="24" t="s">
        <v>399</v>
      </c>
      <c r="B20" s="25">
        <v>1157</v>
      </c>
      <c r="C20" s="25">
        <v>200</v>
      </c>
      <c r="D20" s="26">
        <v>0.1729</v>
      </c>
      <c r="E20" s="25">
        <v>139</v>
      </c>
    </row>
    <row r="21" spans="1:5" s="20" customFormat="1">
      <c r="A21" s="24" t="s">
        <v>400</v>
      </c>
      <c r="B21" s="25">
        <v>632</v>
      </c>
      <c r="C21" s="25">
        <v>88</v>
      </c>
      <c r="D21" s="26">
        <v>0.13919999999999999</v>
      </c>
      <c r="E21" s="25">
        <v>68</v>
      </c>
    </row>
    <row r="22" spans="1:5" s="20" customFormat="1">
      <c r="A22" s="24" t="s">
        <v>104</v>
      </c>
      <c r="B22" s="25">
        <v>1198</v>
      </c>
      <c r="C22" s="25">
        <v>210</v>
      </c>
      <c r="D22" s="26">
        <v>0.17530000000000001</v>
      </c>
      <c r="E22" s="25">
        <v>140</v>
      </c>
    </row>
    <row r="23" spans="1:5" s="20" customFormat="1">
      <c r="A23" s="24" t="s">
        <v>325</v>
      </c>
      <c r="B23" s="25">
        <v>1253</v>
      </c>
      <c r="C23" s="25">
        <v>152</v>
      </c>
      <c r="D23" s="26">
        <v>0.12130000000000001</v>
      </c>
      <c r="E23" s="25">
        <v>111</v>
      </c>
    </row>
    <row r="24" spans="1:5" s="20" customFormat="1">
      <c r="A24" s="24" t="s">
        <v>401</v>
      </c>
      <c r="B24" s="25">
        <v>1522</v>
      </c>
      <c r="C24" s="25">
        <v>380</v>
      </c>
      <c r="D24" s="26">
        <v>0.24970000000000001</v>
      </c>
      <c r="E24" s="25">
        <v>265</v>
      </c>
    </row>
    <row r="25" spans="1:5" s="20" customFormat="1">
      <c r="A25" s="24" t="s">
        <v>342</v>
      </c>
      <c r="B25" s="25">
        <v>789</v>
      </c>
      <c r="C25" s="25">
        <v>71</v>
      </c>
      <c r="D25" s="26">
        <v>0.09</v>
      </c>
      <c r="E25" s="25">
        <v>43</v>
      </c>
    </row>
    <row r="26" spans="1:5" s="20" customFormat="1">
      <c r="A26" s="24" t="s">
        <v>105</v>
      </c>
      <c r="B26" s="25">
        <v>1303</v>
      </c>
      <c r="C26" s="25">
        <v>427</v>
      </c>
      <c r="D26" s="26">
        <v>0.32769999999999999</v>
      </c>
      <c r="E26" s="25">
        <v>282</v>
      </c>
    </row>
    <row r="27" spans="1:5" s="20" customFormat="1">
      <c r="A27" s="24" t="s">
        <v>402</v>
      </c>
      <c r="B27" s="25">
        <v>687</v>
      </c>
      <c r="C27" s="25">
        <v>64</v>
      </c>
      <c r="D27" s="26">
        <v>9.3200000000000005E-2</v>
      </c>
      <c r="E27" s="25">
        <v>47</v>
      </c>
    </row>
    <row r="28" spans="1:5" s="20" customFormat="1">
      <c r="A28" s="24" t="s">
        <v>528</v>
      </c>
      <c r="B28" s="25">
        <v>733</v>
      </c>
      <c r="C28" s="25">
        <v>283</v>
      </c>
      <c r="D28" s="26">
        <v>0.3861</v>
      </c>
      <c r="E28" s="25">
        <v>201</v>
      </c>
    </row>
    <row r="29" spans="1:5" s="20" customFormat="1">
      <c r="A29" s="24" t="s">
        <v>106</v>
      </c>
      <c r="B29" s="25">
        <v>786</v>
      </c>
      <c r="C29" s="25">
        <v>166</v>
      </c>
      <c r="D29" s="26">
        <v>0.2112</v>
      </c>
      <c r="E29" s="25">
        <v>103</v>
      </c>
    </row>
    <row r="30" spans="1:5" s="20" customFormat="1">
      <c r="A30" s="24" t="s">
        <v>326</v>
      </c>
      <c r="B30" s="25">
        <v>871</v>
      </c>
      <c r="C30" s="25">
        <v>187</v>
      </c>
      <c r="D30" s="26">
        <v>0.2147</v>
      </c>
      <c r="E30" s="25">
        <v>109</v>
      </c>
    </row>
    <row r="31" spans="1:5" s="20" customFormat="1">
      <c r="A31" s="24" t="s">
        <v>327</v>
      </c>
      <c r="B31" s="25">
        <v>894</v>
      </c>
      <c r="C31" s="25">
        <v>210</v>
      </c>
      <c r="D31" s="26">
        <v>0.2349</v>
      </c>
      <c r="E31" s="25">
        <v>146</v>
      </c>
    </row>
    <row r="32" spans="1:5" s="20" customFormat="1">
      <c r="A32" s="24" t="s">
        <v>529</v>
      </c>
      <c r="B32" s="25">
        <v>680</v>
      </c>
      <c r="C32" s="25">
        <v>283</v>
      </c>
      <c r="D32" s="26">
        <v>0.41620000000000001</v>
      </c>
      <c r="E32" s="25">
        <v>177</v>
      </c>
    </row>
    <row r="33" spans="1:5" s="20" customFormat="1">
      <c r="A33" s="24" t="s">
        <v>403</v>
      </c>
      <c r="B33" s="25">
        <v>976</v>
      </c>
      <c r="C33" s="25">
        <v>174</v>
      </c>
      <c r="D33" s="26">
        <v>0.17829999999999999</v>
      </c>
      <c r="E33" s="25">
        <v>126</v>
      </c>
    </row>
    <row r="34" spans="1:5" s="20" customFormat="1">
      <c r="A34" s="24" t="s">
        <v>530</v>
      </c>
      <c r="B34" s="25">
        <v>1642</v>
      </c>
      <c r="C34" s="25">
        <v>323</v>
      </c>
      <c r="D34" s="26">
        <v>0.19670000000000001</v>
      </c>
      <c r="E34" s="25">
        <v>210</v>
      </c>
    </row>
    <row r="35" spans="1:5" s="20" customFormat="1">
      <c r="A35" s="24" t="s">
        <v>328</v>
      </c>
      <c r="B35" s="25">
        <v>802</v>
      </c>
      <c r="C35" s="25">
        <v>166</v>
      </c>
      <c r="D35" s="26">
        <v>0.20699999999999999</v>
      </c>
      <c r="E35" s="25">
        <v>104</v>
      </c>
    </row>
    <row r="36" spans="1:5" s="20" customFormat="1">
      <c r="A36" s="24" t="s">
        <v>329</v>
      </c>
      <c r="B36" s="25">
        <v>994</v>
      </c>
      <c r="C36" s="25">
        <v>157</v>
      </c>
      <c r="D36" s="26">
        <v>0.15790000000000001</v>
      </c>
      <c r="E36" s="25">
        <v>106</v>
      </c>
    </row>
    <row r="37" spans="1:5" s="20" customFormat="1">
      <c r="A37" s="24" t="s">
        <v>593</v>
      </c>
      <c r="B37" s="25">
        <v>1456</v>
      </c>
      <c r="C37" s="25">
        <v>335</v>
      </c>
      <c r="D37" s="26">
        <v>0.2301</v>
      </c>
      <c r="E37" s="25">
        <v>204</v>
      </c>
    </row>
    <row r="38" spans="1:5" s="20" customFormat="1">
      <c r="A38" s="24" t="s">
        <v>330</v>
      </c>
      <c r="B38" s="25">
        <v>1150</v>
      </c>
      <c r="C38" s="25">
        <v>147</v>
      </c>
      <c r="D38" s="26">
        <v>0.1278</v>
      </c>
      <c r="E38" s="25">
        <v>97</v>
      </c>
    </row>
    <row r="39" spans="1:5" s="20" customFormat="1">
      <c r="A39" s="24" t="s">
        <v>404</v>
      </c>
      <c r="B39" s="25">
        <v>954</v>
      </c>
      <c r="C39" s="25">
        <v>156</v>
      </c>
      <c r="D39" s="26">
        <v>0.16350000000000001</v>
      </c>
      <c r="E39" s="25">
        <v>111</v>
      </c>
    </row>
    <row r="40" spans="1:5" s="20" customFormat="1">
      <c r="A40" s="24" t="s">
        <v>331</v>
      </c>
      <c r="B40" s="25">
        <v>1463</v>
      </c>
      <c r="C40" s="25">
        <v>187</v>
      </c>
      <c r="D40" s="26">
        <v>0.1278</v>
      </c>
      <c r="E40" s="25">
        <v>117</v>
      </c>
    </row>
    <row r="41" spans="1:5" s="20" customFormat="1">
      <c r="A41" s="24" t="s">
        <v>332</v>
      </c>
      <c r="B41" s="25">
        <v>741</v>
      </c>
      <c r="C41" s="25">
        <v>85</v>
      </c>
      <c r="D41" s="26">
        <v>0.1147</v>
      </c>
      <c r="E41" s="25">
        <v>61</v>
      </c>
    </row>
    <row r="42" spans="1:5" s="29" customFormat="1" ht="34.5" customHeight="1">
      <c r="A42" s="32" t="s">
        <v>172</v>
      </c>
      <c r="B42" s="30">
        <f>SUM(B7:B41)</f>
        <v>34937</v>
      </c>
      <c r="C42" s="30">
        <f>SUM(C7:C41)</f>
        <v>6754</v>
      </c>
      <c r="D42" s="31">
        <f>C42/B42</f>
        <v>0.19331940349772447</v>
      </c>
      <c r="E42" s="30">
        <f>SUM(E7:E41)</f>
        <v>4487</v>
      </c>
    </row>
    <row r="43" spans="1:5" s="29" customFormat="1" ht="34.5" customHeight="1">
      <c r="A43" s="32" t="s">
        <v>17</v>
      </c>
      <c r="B43" s="30">
        <f>SUM(, B42)</f>
        <v>34937</v>
      </c>
      <c r="C43" s="30">
        <f>SUM(, C42)</f>
        <v>6754</v>
      </c>
      <c r="D43" s="31">
        <f>C43/B43</f>
        <v>0.19331940349772447</v>
      </c>
      <c r="E43" s="30">
        <f>SUM(, E42)</f>
        <v>4487</v>
      </c>
    </row>
    <row r="44" spans="1:5" s="20" customFormat="1">
      <c r="A44" s="24" t="s">
        <v>18</v>
      </c>
      <c r="B44" s="24">
        <f>SUM(, B43)</f>
        <v>34937</v>
      </c>
      <c r="C44" s="24">
        <f>SUM(, C43)</f>
        <v>6754</v>
      </c>
      <c r="D44" s="33">
        <f>C44/B44</f>
        <v>0.19331940349772447</v>
      </c>
      <c r="E44" s="24">
        <f>SUM(, E43)</f>
        <v>4487</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42" max="16383" man="1"/>
    <brk id="43" max="16383" man="1"/>
    <brk id="44" max="16383" man="1"/>
  </rowBreaks>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854C7-2D1B-4652-A7AC-550EFDCB9DE5}">
  <sheetPr codeName="Sheet12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692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CAF3-7503-4230-8DF1-32C467A210DB}">
  <sheetPr codeName="Sheet1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44FC-94FF-4F30-9927-B58A75F0ECA5}">
  <sheetPr>
    <tabColor rgb="FFFFFF00"/>
  </sheetPr>
  <dimension ref="A1:Q4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694</v>
      </c>
      <c r="F4" s="15"/>
      <c r="G4" s="15"/>
      <c r="H4" s="15"/>
      <c r="I4" s="15"/>
      <c r="J4" s="15"/>
      <c r="K4" s="15"/>
      <c r="L4" s="15"/>
      <c r="M4" s="15"/>
      <c r="N4" s="15"/>
      <c r="O4" s="15"/>
      <c r="P4" s="15"/>
      <c r="Q4" s="15"/>
    </row>
    <row r="5" spans="1:17" ht="25.5" customHeight="1">
      <c r="E5" s="27" t="s">
        <v>694</v>
      </c>
      <c r="F5" s="27"/>
      <c r="G5" s="27"/>
      <c r="H5" s="27"/>
      <c r="I5" s="27"/>
      <c r="J5" s="27"/>
      <c r="K5" s="27"/>
      <c r="L5" s="27"/>
      <c r="M5" s="27"/>
      <c r="N5" s="27"/>
      <c r="O5" s="27"/>
      <c r="P5" s="27"/>
      <c r="Q5" s="27"/>
    </row>
    <row r="6" spans="1:17" s="18" customFormat="1" ht="150" customHeight="1">
      <c r="B6" s="19" t="s">
        <v>6</v>
      </c>
      <c r="C6" s="19" t="s">
        <v>7</v>
      </c>
      <c r="D6" s="19" t="s">
        <v>8</v>
      </c>
      <c r="E6" s="28" t="s">
        <v>695</v>
      </c>
    </row>
    <row r="7" spans="1:17">
      <c r="A7" s="21" t="s">
        <v>415</v>
      </c>
      <c r="B7" s="22">
        <v>1304</v>
      </c>
      <c r="C7" s="22">
        <v>393</v>
      </c>
      <c r="D7" s="23">
        <v>0.3014</v>
      </c>
      <c r="E7" s="22">
        <v>286</v>
      </c>
    </row>
    <row r="8" spans="1:17" s="20" customFormat="1">
      <c r="A8" s="24" t="s">
        <v>389</v>
      </c>
      <c r="B8" s="25">
        <v>864</v>
      </c>
      <c r="C8" s="25">
        <v>89</v>
      </c>
      <c r="D8" s="26">
        <v>0.10299999999999999</v>
      </c>
      <c r="E8" s="25">
        <v>73</v>
      </c>
    </row>
    <row r="9" spans="1:17" s="20" customFormat="1">
      <c r="A9" s="24" t="s">
        <v>390</v>
      </c>
      <c r="B9" s="25">
        <v>775</v>
      </c>
      <c r="C9" s="25">
        <v>170</v>
      </c>
      <c r="D9" s="26">
        <v>0.21940000000000001</v>
      </c>
      <c r="E9" s="25">
        <v>148</v>
      </c>
    </row>
    <row r="10" spans="1:17" s="20" customFormat="1">
      <c r="A10" s="24" t="s">
        <v>527</v>
      </c>
      <c r="B10" s="25">
        <v>901</v>
      </c>
      <c r="C10" s="25">
        <v>241</v>
      </c>
      <c r="D10" s="26">
        <v>0.26750000000000002</v>
      </c>
      <c r="E10" s="25">
        <v>172</v>
      </c>
    </row>
    <row r="11" spans="1:17" s="20" customFormat="1">
      <c r="A11" s="24" t="s">
        <v>391</v>
      </c>
      <c r="B11" s="25">
        <v>1476</v>
      </c>
      <c r="C11" s="25">
        <v>479</v>
      </c>
      <c r="D11" s="26">
        <v>0.32450000000000001</v>
      </c>
      <c r="E11" s="25">
        <v>324</v>
      </c>
    </row>
    <row r="12" spans="1:17" s="20" customFormat="1">
      <c r="A12" s="24" t="s">
        <v>392</v>
      </c>
      <c r="B12" s="25">
        <v>1031</v>
      </c>
      <c r="C12" s="25">
        <v>94</v>
      </c>
      <c r="D12" s="26">
        <v>9.1200000000000003E-2</v>
      </c>
      <c r="E12" s="25">
        <v>76</v>
      </c>
    </row>
    <row r="13" spans="1:17" s="20" customFormat="1">
      <c r="A13" s="24" t="s">
        <v>393</v>
      </c>
      <c r="B13" s="25">
        <v>1011</v>
      </c>
      <c r="C13" s="25">
        <v>246</v>
      </c>
      <c r="D13" s="26">
        <v>0.24329999999999999</v>
      </c>
      <c r="E13" s="25">
        <v>196</v>
      </c>
    </row>
    <row r="14" spans="1:17" s="20" customFormat="1">
      <c r="A14" s="24" t="s">
        <v>394</v>
      </c>
      <c r="B14" s="25">
        <v>810</v>
      </c>
      <c r="C14" s="25">
        <v>100</v>
      </c>
      <c r="D14" s="26">
        <v>0.1235</v>
      </c>
      <c r="E14" s="25">
        <v>85</v>
      </c>
    </row>
    <row r="15" spans="1:17" s="20" customFormat="1">
      <c r="A15" s="24" t="s">
        <v>341</v>
      </c>
      <c r="B15" s="25">
        <v>1030</v>
      </c>
      <c r="C15" s="25">
        <v>107</v>
      </c>
      <c r="D15" s="26">
        <v>0.10390000000000001</v>
      </c>
      <c r="E15" s="25">
        <v>75</v>
      </c>
    </row>
    <row r="16" spans="1:17" s="20" customFormat="1">
      <c r="A16" s="24" t="s">
        <v>395</v>
      </c>
      <c r="B16" s="25">
        <v>1003</v>
      </c>
      <c r="C16" s="25">
        <v>194</v>
      </c>
      <c r="D16" s="26">
        <v>0.19339999999999999</v>
      </c>
      <c r="E16" s="25">
        <v>157</v>
      </c>
    </row>
    <row r="17" spans="1:5" s="20" customFormat="1">
      <c r="A17" s="24" t="s">
        <v>396</v>
      </c>
      <c r="B17" s="25">
        <v>641</v>
      </c>
      <c r="C17" s="25">
        <v>43</v>
      </c>
      <c r="D17" s="26">
        <v>6.7100000000000007E-2</v>
      </c>
      <c r="E17" s="25">
        <v>37</v>
      </c>
    </row>
    <row r="18" spans="1:5" s="20" customFormat="1">
      <c r="A18" s="24" t="s">
        <v>397</v>
      </c>
      <c r="B18" s="25">
        <v>691</v>
      </c>
      <c r="C18" s="25">
        <v>68</v>
      </c>
      <c r="D18" s="26">
        <v>9.8400000000000001E-2</v>
      </c>
      <c r="E18" s="25">
        <v>58</v>
      </c>
    </row>
    <row r="19" spans="1:5" s="20" customFormat="1">
      <c r="A19" s="24" t="s">
        <v>398</v>
      </c>
      <c r="B19" s="25">
        <v>717</v>
      </c>
      <c r="C19" s="25">
        <v>79</v>
      </c>
      <c r="D19" s="26">
        <v>0.11020000000000001</v>
      </c>
      <c r="E19" s="25">
        <v>64</v>
      </c>
    </row>
    <row r="20" spans="1:5" s="20" customFormat="1">
      <c r="A20" s="24" t="s">
        <v>399</v>
      </c>
      <c r="B20" s="25">
        <v>1157</v>
      </c>
      <c r="C20" s="25">
        <v>200</v>
      </c>
      <c r="D20" s="26">
        <v>0.1729</v>
      </c>
      <c r="E20" s="25">
        <v>159</v>
      </c>
    </row>
    <row r="21" spans="1:5" s="20" customFormat="1">
      <c r="A21" s="24" t="s">
        <v>400</v>
      </c>
      <c r="B21" s="25">
        <v>632</v>
      </c>
      <c r="C21" s="25">
        <v>88</v>
      </c>
      <c r="D21" s="26">
        <v>0.13919999999999999</v>
      </c>
      <c r="E21" s="25">
        <v>75</v>
      </c>
    </row>
    <row r="22" spans="1:5" s="20" customFormat="1">
      <c r="A22" s="24" t="s">
        <v>104</v>
      </c>
      <c r="B22" s="25">
        <v>1198</v>
      </c>
      <c r="C22" s="25">
        <v>210</v>
      </c>
      <c r="D22" s="26">
        <v>0.17530000000000001</v>
      </c>
      <c r="E22" s="25">
        <v>155</v>
      </c>
    </row>
    <row r="23" spans="1:5" s="20" customFormat="1">
      <c r="A23" s="24" t="s">
        <v>325</v>
      </c>
      <c r="B23" s="25">
        <v>1253</v>
      </c>
      <c r="C23" s="25">
        <v>152</v>
      </c>
      <c r="D23" s="26">
        <v>0.12130000000000001</v>
      </c>
      <c r="E23" s="25">
        <v>134</v>
      </c>
    </row>
    <row r="24" spans="1:5" s="20" customFormat="1">
      <c r="A24" s="24" t="s">
        <v>401</v>
      </c>
      <c r="B24" s="25">
        <v>1522</v>
      </c>
      <c r="C24" s="25">
        <v>380</v>
      </c>
      <c r="D24" s="26">
        <v>0.24970000000000001</v>
      </c>
      <c r="E24" s="25">
        <v>300</v>
      </c>
    </row>
    <row r="25" spans="1:5" s="20" customFormat="1">
      <c r="A25" s="24" t="s">
        <v>342</v>
      </c>
      <c r="B25" s="25">
        <v>789</v>
      </c>
      <c r="C25" s="25">
        <v>71</v>
      </c>
      <c r="D25" s="26">
        <v>0.09</v>
      </c>
      <c r="E25" s="25">
        <v>55</v>
      </c>
    </row>
    <row r="26" spans="1:5" s="20" customFormat="1">
      <c r="A26" s="24" t="s">
        <v>105</v>
      </c>
      <c r="B26" s="25">
        <v>1303</v>
      </c>
      <c r="C26" s="25">
        <v>427</v>
      </c>
      <c r="D26" s="26">
        <v>0.32769999999999999</v>
      </c>
      <c r="E26" s="25">
        <v>302</v>
      </c>
    </row>
    <row r="27" spans="1:5" s="20" customFormat="1">
      <c r="A27" s="24" t="s">
        <v>402</v>
      </c>
      <c r="B27" s="25">
        <v>687</v>
      </c>
      <c r="C27" s="25">
        <v>64</v>
      </c>
      <c r="D27" s="26">
        <v>9.3200000000000005E-2</v>
      </c>
      <c r="E27" s="25">
        <v>53</v>
      </c>
    </row>
    <row r="28" spans="1:5" s="20" customFormat="1">
      <c r="A28" s="24" t="s">
        <v>528</v>
      </c>
      <c r="B28" s="25">
        <v>733</v>
      </c>
      <c r="C28" s="25">
        <v>283</v>
      </c>
      <c r="D28" s="26">
        <v>0.3861</v>
      </c>
      <c r="E28" s="25">
        <v>219</v>
      </c>
    </row>
    <row r="29" spans="1:5" s="20" customFormat="1">
      <c r="A29" s="24" t="s">
        <v>106</v>
      </c>
      <c r="B29" s="25">
        <v>786</v>
      </c>
      <c r="C29" s="25">
        <v>166</v>
      </c>
      <c r="D29" s="26">
        <v>0.2112</v>
      </c>
      <c r="E29" s="25">
        <v>123</v>
      </c>
    </row>
    <row r="30" spans="1:5" s="20" customFormat="1">
      <c r="A30" s="24" t="s">
        <v>326</v>
      </c>
      <c r="B30" s="25">
        <v>871</v>
      </c>
      <c r="C30" s="25">
        <v>187</v>
      </c>
      <c r="D30" s="26">
        <v>0.2147</v>
      </c>
      <c r="E30" s="25">
        <v>128</v>
      </c>
    </row>
    <row r="31" spans="1:5" s="20" customFormat="1">
      <c r="A31" s="24" t="s">
        <v>327</v>
      </c>
      <c r="B31" s="25">
        <v>894</v>
      </c>
      <c r="C31" s="25">
        <v>210</v>
      </c>
      <c r="D31" s="26">
        <v>0.2349</v>
      </c>
      <c r="E31" s="25">
        <v>164</v>
      </c>
    </row>
    <row r="32" spans="1:5" s="20" customFormat="1">
      <c r="A32" s="24" t="s">
        <v>529</v>
      </c>
      <c r="B32" s="25">
        <v>680</v>
      </c>
      <c r="C32" s="25">
        <v>283</v>
      </c>
      <c r="D32" s="26">
        <v>0.41620000000000001</v>
      </c>
      <c r="E32" s="25">
        <v>209</v>
      </c>
    </row>
    <row r="33" spans="1:5" s="20" customFormat="1">
      <c r="A33" s="24" t="s">
        <v>403</v>
      </c>
      <c r="B33" s="25">
        <v>976</v>
      </c>
      <c r="C33" s="25">
        <v>174</v>
      </c>
      <c r="D33" s="26">
        <v>0.17829999999999999</v>
      </c>
      <c r="E33" s="25">
        <v>141</v>
      </c>
    </row>
    <row r="34" spans="1:5" s="20" customFormat="1">
      <c r="A34" s="24" t="s">
        <v>530</v>
      </c>
      <c r="B34" s="25">
        <v>1642</v>
      </c>
      <c r="C34" s="25">
        <v>323</v>
      </c>
      <c r="D34" s="26">
        <v>0.19670000000000001</v>
      </c>
      <c r="E34" s="25">
        <v>260</v>
      </c>
    </row>
    <row r="35" spans="1:5" s="20" customFormat="1">
      <c r="A35" s="24" t="s">
        <v>328</v>
      </c>
      <c r="B35" s="25">
        <v>802</v>
      </c>
      <c r="C35" s="25">
        <v>166</v>
      </c>
      <c r="D35" s="26">
        <v>0.20699999999999999</v>
      </c>
      <c r="E35" s="25">
        <v>125</v>
      </c>
    </row>
    <row r="36" spans="1:5" s="20" customFormat="1">
      <c r="A36" s="24" t="s">
        <v>329</v>
      </c>
      <c r="B36" s="25">
        <v>994</v>
      </c>
      <c r="C36" s="25">
        <v>157</v>
      </c>
      <c r="D36" s="26">
        <v>0.15790000000000001</v>
      </c>
      <c r="E36" s="25">
        <v>116</v>
      </c>
    </row>
    <row r="37" spans="1:5" s="20" customFormat="1">
      <c r="A37" s="24" t="s">
        <v>593</v>
      </c>
      <c r="B37" s="25">
        <v>1456</v>
      </c>
      <c r="C37" s="25">
        <v>335</v>
      </c>
      <c r="D37" s="26">
        <v>0.2301</v>
      </c>
      <c r="E37" s="25">
        <v>246</v>
      </c>
    </row>
    <row r="38" spans="1:5" s="20" customFormat="1">
      <c r="A38" s="24" t="s">
        <v>330</v>
      </c>
      <c r="B38" s="25">
        <v>1150</v>
      </c>
      <c r="C38" s="25">
        <v>147</v>
      </c>
      <c r="D38" s="26">
        <v>0.1278</v>
      </c>
      <c r="E38" s="25">
        <v>120</v>
      </c>
    </row>
    <row r="39" spans="1:5" s="20" customFormat="1">
      <c r="A39" s="24" t="s">
        <v>404</v>
      </c>
      <c r="B39" s="25">
        <v>954</v>
      </c>
      <c r="C39" s="25">
        <v>156</v>
      </c>
      <c r="D39" s="26">
        <v>0.16350000000000001</v>
      </c>
      <c r="E39" s="25">
        <v>113</v>
      </c>
    </row>
    <row r="40" spans="1:5" s="20" customFormat="1">
      <c r="A40" s="24" t="s">
        <v>331</v>
      </c>
      <c r="B40" s="25">
        <v>1463</v>
      </c>
      <c r="C40" s="25">
        <v>187</v>
      </c>
      <c r="D40" s="26">
        <v>0.1278</v>
      </c>
      <c r="E40" s="25">
        <v>122</v>
      </c>
    </row>
    <row r="41" spans="1:5" s="20" customFormat="1">
      <c r="A41" s="24" t="s">
        <v>332</v>
      </c>
      <c r="B41" s="25">
        <v>741</v>
      </c>
      <c r="C41" s="25">
        <v>85</v>
      </c>
      <c r="D41" s="26">
        <v>0.1147</v>
      </c>
      <c r="E41" s="25">
        <v>59</v>
      </c>
    </row>
    <row r="42" spans="1:5" s="29" customFormat="1" ht="34.5" customHeight="1">
      <c r="A42" s="32" t="s">
        <v>172</v>
      </c>
      <c r="B42" s="30">
        <f>SUM(B7:B41)</f>
        <v>34937</v>
      </c>
      <c r="C42" s="30">
        <f>SUM(C7:C41)</f>
        <v>6754</v>
      </c>
      <c r="D42" s="31">
        <f>C42/B42</f>
        <v>0.19331940349772447</v>
      </c>
      <c r="E42" s="30">
        <f>SUM(E7:E41)</f>
        <v>5129</v>
      </c>
    </row>
    <row r="43" spans="1:5" s="29" customFormat="1" ht="34.5" customHeight="1">
      <c r="A43" s="32" t="s">
        <v>17</v>
      </c>
      <c r="B43" s="30">
        <f>SUM(, B42)</f>
        <v>34937</v>
      </c>
      <c r="C43" s="30">
        <f>SUM(, C42)</f>
        <v>6754</v>
      </c>
      <c r="D43" s="31">
        <f>C43/B43</f>
        <v>0.19331940349772447</v>
      </c>
      <c r="E43" s="30">
        <f>SUM(, E42)</f>
        <v>5129</v>
      </c>
    </row>
    <row r="44" spans="1:5" s="20" customFormat="1">
      <c r="A44" s="24" t="s">
        <v>18</v>
      </c>
      <c r="B44" s="24">
        <f>SUM(, B43)</f>
        <v>34937</v>
      </c>
      <c r="C44" s="24">
        <f>SUM(, C43)</f>
        <v>6754</v>
      </c>
      <c r="D44" s="33">
        <f>C44/B44</f>
        <v>0.19331940349772447</v>
      </c>
      <c r="E44" s="24">
        <f>SUM(, E43)</f>
        <v>5129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42" max="16383" man="1"/>
    <brk id="43" max="16383" man="1"/>
    <brk id="44" max="16383" man="1"/>
  </rowBreaks>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5C584-5A8B-469E-8253-A0E4BC0F9EBC}">
  <sheetPr codeName="Sheet12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694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43FC2-62A0-4AEB-95B9-9813E4B78637}">
  <sheetPr>
    <tabColor rgb="FF0000FF"/>
  </sheetPr>
  <dimension ref="A1:X4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4" width="5.7109375" customWidth="1"/>
  </cols>
  <sheetData>
    <row r="1" spans="1:24">
      <c r="A1" s="15" t="s">
        <v>3</v>
      </c>
      <c r="B1" s="15"/>
      <c r="C1" s="15"/>
      <c r="D1" s="15"/>
    </row>
    <row r="2" spans="1:24">
      <c r="A2" s="16">
        <v>45748</v>
      </c>
      <c r="B2" s="15"/>
      <c r="C2" s="15"/>
      <c r="D2" s="15"/>
    </row>
    <row r="3" spans="1:24">
      <c r="A3" s="17" t="s">
        <v>1</v>
      </c>
      <c r="B3" s="17"/>
      <c r="C3" s="17"/>
      <c r="D3" s="17"/>
    </row>
    <row r="4" spans="1:24">
      <c r="A4" s="17" t="s">
        <v>2</v>
      </c>
      <c r="B4" s="17"/>
      <c r="C4" s="17"/>
      <c r="D4" s="17"/>
      <c r="E4" s="15" t="s">
        <v>696</v>
      </c>
      <c r="F4" s="15"/>
      <c r="G4" s="15"/>
      <c r="H4" s="15"/>
      <c r="I4" s="15"/>
      <c r="J4" s="15"/>
      <c r="K4" s="15"/>
      <c r="L4" s="15"/>
      <c r="M4" s="15"/>
      <c r="N4" s="15"/>
      <c r="O4" s="15"/>
      <c r="P4" s="15"/>
      <c r="Q4" s="15"/>
      <c r="R4" s="15"/>
      <c r="S4" s="15"/>
      <c r="T4" s="15"/>
      <c r="U4" s="15"/>
      <c r="V4" s="15"/>
      <c r="W4" s="15"/>
      <c r="X4" s="15"/>
    </row>
    <row r="5" spans="1:24" ht="25.5" customHeight="1">
      <c r="E5" s="27" t="s">
        <v>696</v>
      </c>
      <c r="F5" s="27"/>
      <c r="G5" s="27"/>
      <c r="H5" s="27"/>
      <c r="I5" s="27"/>
      <c r="J5" s="27"/>
      <c r="K5" s="27"/>
      <c r="L5" s="27"/>
      <c r="M5" s="27"/>
      <c r="N5" s="27"/>
      <c r="O5" s="27"/>
      <c r="P5" s="27"/>
      <c r="Q5" s="27"/>
      <c r="R5" s="27"/>
      <c r="S5" s="27"/>
      <c r="T5" s="27"/>
      <c r="U5" s="27"/>
      <c r="V5" s="27"/>
      <c r="W5" s="27"/>
      <c r="X5" s="27"/>
    </row>
    <row r="6" spans="1:24" s="18" customFormat="1" ht="150" customHeight="1">
      <c r="B6" s="19" t="s">
        <v>6</v>
      </c>
      <c r="C6" s="19" t="s">
        <v>7</v>
      </c>
      <c r="D6" s="19" t="s">
        <v>8</v>
      </c>
      <c r="E6" s="28" t="s">
        <v>697</v>
      </c>
      <c r="F6" s="28" t="s">
        <v>698</v>
      </c>
      <c r="G6" s="28" t="s">
        <v>699</v>
      </c>
      <c r="H6" s="28" t="s">
        <v>700</v>
      </c>
      <c r="I6" s="28" t="s">
        <v>701</v>
      </c>
      <c r="J6" s="28" t="s">
        <v>702</v>
      </c>
      <c r="K6" s="28" t="s">
        <v>703</v>
      </c>
      <c r="L6" s="28" t="s">
        <v>704</v>
      </c>
    </row>
    <row r="7" spans="1:24">
      <c r="A7" s="21" t="s">
        <v>415</v>
      </c>
      <c r="B7" s="22">
        <v>1304</v>
      </c>
      <c r="C7" s="22">
        <v>393</v>
      </c>
      <c r="D7" s="23">
        <v>0.3014</v>
      </c>
      <c r="E7" s="22">
        <v>138</v>
      </c>
      <c r="F7" s="22">
        <v>136</v>
      </c>
      <c r="G7" s="22">
        <v>133</v>
      </c>
      <c r="H7" s="22">
        <v>127</v>
      </c>
      <c r="I7" s="22">
        <v>213</v>
      </c>
      <c r="J7" s="22">
        <v>239</v>
      </c>
      <c r="K7" s="22">
        <v>218</v>
      </c>
      <c r="L7" s="22">
        <v>228</v>
      </c>
    </row>
    <row r="8" spans="1:24" s="20" customFormat="1">
      <c r="A8" s="24" t="s">
        <v>389</v>
      </c>
      <c r="B8" s="25">
        <v>864</v>
      </c>
      <c r="C8" s="25">
        <v>89</v>
      </c>
      <c r="D8" s="26">
        <v>0.10299999999999999</v>
      </c>
      <c r="E8" s="25">
        <v>39</v>
      </c>
      <c r="F8" s="25">
        <v>39</v>
      </c>
      <c r="G8" s="25">
        <v>39</v>
      </c>
      <c r="H8" s="25">
        <v>43</v>
      </c>
      <c r="I8" s="25">
        <v>40</v>
      </c>
      <c r="J8" s="25">
        <v>42</v>
      </c>
      <c r="K8" s="25">
        <v>38</v>
      </c>
      <c r="L8" s="25">
        <v>45</v>
      </c>
    </row>
    <row r="9" spans="1:24" s="20" customFormat="1">
      <c r="A9" s="24" t="s">
        <v>390</v>
      </c>
      <c r="B9" s="25">
        <v>775</v>
      </c>
      <c r="C9" s="25">
        <v>170</v>
      </c>
      <c r="D9" s="26">
        <v>0.21940000000000001</v>
      </c>
      <c r="E9" s="25">
        <v>67</v>
      </c>
      <c r="F9" s="25">
        <v>69</v>
      </c>
      <c r="G9" s="25">
        <v>68</v>
      </c>
      <c r="H9" s="25">
        <v>65</v>
      </c>
      <c r="I9" s="25">
        <v>85</v>
      </c>
      <c r="J9" s="25">
        <v>95</v>
      </c>
      <c r="K9" s="25">
        <v>83</v>
      </c>
      <c r="L9" s="25">
        <v>85</v>
      </c>
    </row>
    <row r="10" spans="1:24" s="20" customFormat="1">
      <c r="A10" s="24" t="s">
        <v>527</v>
      </c>
      <c r="B10" s="25">
        <v>901</v>
      </c>
      <c r="C10" s="25">
        <v>241</v>
      </c>
      <c r="D10" s="26">
        <v>0.26750000000000002</v>
      </c>
      <c r="E10" s="25">
        <v>88</v>
      </c>
      <c r="F10" s="25">
        <v>86</v>
      </c>
      <c r="G10" s="25">
        <v>86</v>
      </c>
      <c r="H10" s="25">
        <v>86</v>
      </c>
      <c r="I10" s="25">
        <v>131</v>
      </c>
      <c r="J10" s="25">
        <v>147</v>
      </c>
      <c r="K10" s="25">
        <v>131</v>
      </c>
      <c r="L10" s="25">
        <v>142</v>
      </c>
    </row>
    <row r="11" spans="1:24" s="20" customFormat="1">
      <c r="A11" s="24" t="s">
        <v>391</v>
      </c>
      <c r="B11" s="25">
        <v>1476</v>
      </c>
      <c r="C11" s="25">
        <v>479</v>
      </c>
      <c r="D11" s="26">
        <v>0.32450000000000001</v>
      </c>
      <c r="E11" s="25">
        <v>194</v>
      </c>
      <c r="F11" s="25">
        <v>181</v>
      </c>
      <c r="G11" s="25">
        <v>184</v>
      </c>
      <c r="H11" s="25">
        <v>169</v>
      </c>
      <c r="I11" s="25">
        <v>222</v>
      </c>
      <c r="J11" s="25">
        <v>260</v>
      </c>
      <c r="K11" s="25">
        <v>256</v>
      </c>
      <c r="L11" s="25">
        <v>250</v>
      </c>
    </row>
    <row r="12" spans="1:24" s="20" customFormat="1">
      <c r="A12" s="24" t="s">
        <v>392</v>
      </c>
      <c r="B12" s="25">
        <v>1031</v>
      </c>
      <c r="C12" s="25">
        <v>94</v>
      </c>
      <c r="D12" s="26">
        <v>9.1200000000000003E-2</v>
      </c>
      <c r="E12" s="25">
        <v>36</v>
      </c>
      <c r="F12" s="25">
        <v>33</v>
      </c>
      <c r="G12" s="25">
        <v>40</v>
      </c>
      <c r="H12" s="25">
        <v>37</v>
      </c>
      <c r="I12" s="25">
        <v>44</v>
      </c>
      <c r="J12" s="25">
        <v>51</v>
      </c>
      <c r="K12" s="25">
        <v>38</v>
      </c>
      <c r="L12" s="25">
        <v>47</v>
      </c>
    </row>
    <row r="13" spans="1:24" s="20" customFormat="1">
      <c r="A13" s="24" t="s">
        <v>393</v>
      </c>
      <c r="B13" s="25">
        <v>1011</v>
      </c>
      <c r="C13" s="25">
        <v>246</v>
      </c>
      <c r="D13" s="26">
        <v>0.24329999999999999</v>
      </c>
      <c r="E13" s="25">
        <v>110</v>
      </c>
      <c r="F13" s="25">
        <v>109</v>
      </c>
      <c r="G13" s="25">
        <v>110</v>
      </c>
      <c r="H13" s="25">
        <v>103</v>
      </c>
      <c r="I13" s="25">
        <v>108</v>
      </c>
      <c r="J13" s="25">
        <v>117</v>
      </c>
      <c r="K13" s="25">
        <v>99</v>
      </c>
      <c r="L13" s="25">
        <v>115</v>
      </c>
    </row>
    <row r="14" spans="1:24" s="20" customFormat="1">
      <c r="A14" s="24" t="s">
        <v>394</v>
      </c>
      <c r="B14" s="25">
        <v>810</v>
      </c>
      <c r="C14" s="25">
        <v>100</v>
      </c>
      <c r="D14" s="26">
        <v>0.1235</v>
      </c>
      <c r="E14" s="25">
        <v>38</v>
      </c>
      <c r="F14" s="25">
        <v>42</v>
      </c>
      <c r="G14" s="25">
        <v>34</v>
      </c>
      <c r="H14" s="25">
        <v>34</v>
      </c>
      <c r="I14" s="25">
        <v>56</v>
      </c>
      <c r="J14" s="25">
        <v>59</v>
      </c>
      <c r="K14" s="25">
        <v>46</v>
      </c>
      <c r="L14" s="25">
        <v>56</v>
      </c>
    </row>
    <row r="15" spans="1:24" s="20" customFormat="1">
      <c r="A15" s="24" t="s">
        <v>341</v>
      </c>
      <c r="B15" s="25">
        <v>1030</v>
      </c>
      <c r="C15" s="25">
        <v>107</v>
      </c>
      <c r="D15" s="26">
        <v>0.10390000000000001</v>
      </c>
      <c r="E15" s="25">
        <v>30</v>
      </c>
      <c r="F15" s="25">
        <v>28</v>
      </c>
      <c r="G15" s="25">
        <v>31</v>
      </c>
      <c r="H15" s="25">
        <v>29</v>
      </c>
      <c r="I15" s="25">
        <v>60</v>
      </c>
      <c r="J15" s="25">
        <v>63</v>
      </c>
      <c r="K15" s="25">
        <v>54</v>
      </c>
      <c r="L15" s="25">
        <v>59</v>
      </c>
    </row>
    <row r="16" spans="1:24" s="20" customFormat="1">
      <c r="A16" s="24" t="s">
        <v>395</v>
      </c>
      <c r="B16" s="25">
        <v>1003</v>
      </c>
      <c r="C16" s="25">
        <v>194</v>
      </c>
      <c r="D16" s="26">
        <v>0.19339999999999999</v>
      </c>
      <c r="E16" s="25">
        <v>82</v>
      </c>
      <c r="F16" s="25">
        <v>80</v>
      </c>
      <c r="G16" s="25">
        <v>80</v>
      </c>
      <c r="H16" s="25">
        <v>85</v>
      </c>
      <c r="I16" s="25">
        <v>84</v>
      </c>
      <c r="J16" s="25">
        <v>106</v>
      </c>
      <c r="K16" s="25">
        <v>86</v>
      </c>
      <c r="L16" s="25">
        <v>100</v>
      </c>
    </row>
    <row r="17" spans="1:12" s="20" customFormat="1">
      <c r="A17" s="24" t="s">
        <v>396</v>
      </c>
      <c r="B17" s="25">
        <v>641</v>
      </c>
      <c r="C17" s="25">
        <v>43</v>
      </c>
      <c r="D17" s="26">
        <v>6.7100000000000007E-2</v>
      </c>
      <c r="E17" s="25">
        <v>8</v>
      </c>
      <c r="F17" s="25">
        <v>6</v>
      </c>
      <c r="G17" s="25">
        <v>9</v>
      </c>
      <c r="H17" s="25">
        <v>5</v>
      </c>
      <c r="I17" s="25">
        <v>33</v>
      </c>
      <c r="J17" s="25">
        <v>34</v>
      </c>
      <c r="K17" s="25">
        <v>31</v>
      </c>
      <c r="L17" s="25">
        <v>33</v>
      </c>
    </row>
    <row r="18" spans="1:12" s="20" customFormat="1">
      <c r="A18" s="24" t="s">
        <v>397</v>
      </c>
      <c r="B18" s="25">
        <v>691</v>
      </c>
      <c r="C18" s="25">
        <v>68</v>
      </c>
      <c r="D18" s="26">
        <v>9.8400000000000001E-2</v>
      </c>
      <c r="E18" s="25">
        <v>22</v>
      </c>
      <c r="F18" s="25">
        <v>19</v>
      </c>
      <c r="G18" s="25">
        <v>25</v>
      </c>
      <c r="H18" s="25">
        <v>24</v>
      </c>
      <c r="I18" s="25">
        <v>35</v>
      </c>
      <c r="J18" s="25">
        <v>37</v>
      </c>
      <c r="K18" s="25">
        <v>34</v>
      </c>
      <c r="L18" s="25">
        <v>37</v>
      </c>
    </row>
    <row r="19" spans="1:12" s="20" customFormat="1">
      <c r="A19" s="24" t="s">
        <v>398</v>
      </c>
      <c r="B19" s="25">
        <v>717</v>
      </c>
      <c r="C19" s="25">
        <v>79</v>
      </c>
      <c r="D19" s="26">
        <v>0.11020000000000001</v>
      </c>
      <c r="E19" s="25">
        <v>26</v>
      </c>
      <c r="F19" s="25">
        <v>29</v>
      </c>
      <c r="G19" s="25">
        <v>25</v>
      </c>
      <c r="H19" s="25">
        <v>27</v>
      </c>
      <c r="I19" s="25">
        <v>42</v>
      </c>
      <c r="J19" s="25">
        <v>51</v>
      </c>
      <c r="K19" s="25">
        <v>40</v>
      </c>
      <c r="L19" s="25">
        <v>45</v>
      </c>
    </row>
    <row r="20" spans="1:12" s="20" customFormat="1">
      <c r="A20" s="24" t="s">
        <v>399</v>
      </c>
      <c r="B20" s="25">
        <v>1157</v>
      </c>
      <c r="C20" s="25">
        <v>200</v>
      </c>
      <c r="D20" s="26">
        <v>0.1729</v>
      </c>
      <c r="E20" s="25">
        <v>77</v>
      </c>
      <c r="F20" s="25">
        <v>77</v>
      </c>
      <c r="G20" s="25">
        <v>75</v>
      </c>
      <c r="H20" s="25">
        <v>74</v>
      </c>
      <c r="I20" s="25">
        <v>94</v>
      </c>
      <c r="J20" s="25">
        <v>108</v>
      </c>
      <c r="K20" s="25">
        <v>94</v>
      </c>
      <c r="L20" s="25">
        <v>107</v>
      </c>
    </row>
    <row r="21" spans="1:12" s="20" customFormat="1">
      <c r="A21" s="24" t="s">
        <v>400</v>
      </c>
      <c r="B21" s="25">
        <v>632</v>
      </c>
      <c r="C21" s="25">
        <v>88</v>
      </c>
      <c r="D21" s="26">
        <v>0.13919999999999999</v>
      </c>
      <c r="E21" s="25">
        <v>38</v>
      </c>
      <c r="F21" s="25">
        <v>30</v>
      </c>
      <c r="G21" s="25">
        <v>29</v>
      </c>
      <c r="H21" s="25">
        <v>33</v>
      </c>
      <c r="I21" s="25">
        <v>54</v>
      </c>
      <c r="J21" s="25">
        <v>52</v>
      </c>
      <c r="K21" s="25">
        <v>46</v>
      </c>
      <c r="L21" s="25">
        <v>48</v>
      </c>
    </row>
    <row r="22" spans="1:12" s="20" customFormat="1">
      <c r="A22" s="24" t="s">
        <v>104</v>
      </c>
      <c r="B22" s="25">
        <v>1198</v>
      </c>
      <c r="C22" s="25">
        <v>210</v>
      </c>
      <c r="D22" s="26">
        <v>0.17530000000000001</v>
      </c>
      <c r="E22" s="25">
        <v>98</v>
      </c>
      <c r="F22" s="25">
        <v>103</v>
      </c>
      <c r="G22" s="25">
        <v>101</v>
      </c>
      <c r="H22" s="25">
        <v>98</v>
      </c>
      <c r="I22" s="25">
        <v>94</v>
      </c>
      <c r="J22" s="25">
        <v>100</v>
      </c>
      <c r="K22" s="25">
        <v>103</v>
      </c>
      <c r="L22" s="25">
        <v>103</v>
      </c>
    </row>
    <row r="23" spans="1:12" s="20" customFormat="1">
      <c r="A23" s="24" t="s">
        <v>325</v>
      </c>
      <c r="B23" s="25">
        <v>1253</v>
      </c>
      <c r="C23" s="25">
        <v>152</v>
      </c>
      <c r="D23" s="26">
        <v>0.12130000000000001</v>
      </c>
      <c r="E23" s="25">
        <v>50</v>
      </c>
      <c r="F23" s="25">
        <v>53</v>
      </c>
      <c r="G23" s="25">
        <v>56</v>
      </c>
      <c r="H23" s="25">
        <v>51</v>
      </c>
      <c r="I23" s="25">
        <v>86</v>
      </c>
      <c r="J23" s="25">
        <v>91</v>
      </c>
      <c r="K23" s="25">
        <v>81</v>
      </c>
      <c r="L23" s="25">
        <v>92</v>
      </c>
    </row>
    <row r="24" spans="1:12" s="20" customFormat="1">
      <c r="A24" s="24" t="s">
        <v>401</v>
      </c>
      <c r="B24" s="25">
        <v>1522</v>
      </c>
      <c r="C24" s="25">
        <v>380</v>
      </c>
      <c r="D24" s="26">
        <v>0.24970000000000001</v>
      </c>
      <c r="E24" s="25">
        <v>171</v>
      </c>
      <c r="F24" s="25">
        <v>167</v>
      </c>
      <c r="G24" s="25">
        <v>168</v>
      </c>
      <c r="H24" s="25">
        <v>157</v>
      </c>
      <c r="I24" s="25">
        <v>180</v>
      </c>
      <c r="J24" s="25">
        <v>199</v>
      </c>
      <c r="K24" s="25">
        <v>180</v>
      </c>
      <c r="L24" s="25">
        <v>184</v>
      </c>
    </row>
    <row r="25" spans="1:12" s="20" customFormat="1">
      <c r="A25" s="24" t="s">
        <v>342</v>
      </c>
      <c r="B25" s="25">
        <v>789</v>
      </c>
      <c r="C25" s="25">
        <v>71</v>
      </c>
      <c r="D25" s="26">
        <v>0.09</v>
      </c>
      <c r="E25" s="25">
        <v>18</v>
      </c>
      <c r="F25" s="25">
        <v>20</v>
      </c>
      <c r="G25" s="25">
        <v>20</v>
      </c>
      <c r="H25" s="25">
        <v>19</v>
      </c>
      <c r="I25" s="25">
        <v>45</v>
      </c>
      <c r="J25" s="25">
        <v>51</v>
      </c>
      <c r="K25" s="25">
        <v>41</v>
      </c>
      <c r="L25" s="25">
        <v>47</v>
      </c>
    </row>
    <row r="26" spans="1:12" s="20" customFormat="1">
      <c r="A26" s="24" t="s">
        <v>105</v>
      </c>
      <c r="B26" s="25">
        <v>1303</v>
      </c>
      <c r="C26" s="25">
        <v>427</v>
      </c>
      <c r="D26" s="26">
        <v>0.32769999999999999</v>
      </c>
      <c r="E26" s="25">
        <v>166</v>
      </c>
      <c r="F26" s="25">
        <v>173</v>
      </c>
      <c r="G26" s="25">
        <v>172</v>
      </c>
      <c r="H26" s="25">
        <v>157</v>
      </c>
      <c r="I26" s="25">
        <v>212</v>
      </c>
      <c r="J26" s="25">
        <v>239</v>
      </c>
      <c r="K26" s="25">
        <v>199</v>
      </c>
      <c r="L26" s="25">
        <v>221</v>
      </c>
    </row>
    <row r="27" spans="1:12" s="20" customFormat="1">
      <c r="A27" s="24" t="s">
        <v>402</v>
      </c>
      <c r="B27" s="25">
        <v>687</v>
      </c>
      <c r="C27" s="25">
        <v>64</v>
      </c>
      <c r="D27" s="26">
        <v>9.3200000000000005E-2</v>
      </c>
      <c r="E27" s="25">
        <v>26</v>
      </c>
      <c r="F27" s="25">
        <v>23</v>
      </c>
      <c r="G27" s="25">
        <v>28</v>
      </c>
      <c r="H27" s="25">
        <v>24</v>
      </c>
      <c r="I27" s="25">
        <v>28</v>
      </c>
      <c r="J27" s="25">
        <v>29</v>
      </c>
      <c r="K27" s="25">
        <v>27</v>
      </c>
      <c r="L27" s="25">
        <v>30</v>
      </c>
    </row>
    <row r="28" spans="1:12" s="20" customFormat="1">
      <c r="A28" s="24" t="s">
        <v>528</v>
      </c>
      <c r="B28" s="25">
        <v>733</v>
      </c>
      <c r="C28" s="25">
        <v>283</v>
      </c>
      <c r="D28" s="26">
        <v>0.3861</v>
      </c>
      <c r="E28" s="25">
        <v>136</v>
      </c>
      <c r="F28" s="25">
        <v>141</v>
      </c>
      <c r="G28" s="25">
        <v>150</v>
      </c>
      <c r="H28" s="25">
        <v>135</v>
      </c>
      <c r="I28" s="25">
        <v>104</v>
      </c>
      <c r="J28" s="25">
        <v>134</v>
      </c>
      <c r="K28" s="25">
        <v>107</v>
      </c>
      <c r="L28" s="25">
        <v>122</v>
      </c>
    </row>
    <row r="29" spans="1:12" s="20" customFormat="1">
      <c r="A29" s="24" t="s">
        <v>106</v>
      </c>
      <c r="B29" s="25">
        <v>786</v>
      </c>
      <c r="C29" s="25">
        <v>166</v>
      </c>
      <c r="D29" s="26">
        <v>0.2112</v>
      </c>
      <c r="E29" s="25">
        <v>71</v>
      </c>
      <c r="F29" s="25">
        <v>70</v>
      </c>
      <c r="G29" s="25">
        <v>68</v>
      </c>
      <c r="H29" s="25">
        <v>64</v>
      </c>
      <c r="I29" s="25">
        <v>80</v>
      </c>
      <c r="J29" s="25">
        <v>88</v>
      </c>
      <c r="K29" s="25">
        <v>78</v>
      </c>
      <c r="L29" s="25">
        <v>83</v>
      </c>
    </row>
    <row r="30" spans="1:12" s="20" customFormat="1">
      <c r="A30" s="24" t="s">
        <v>326</v>
      </c>
      <c r="B30" s="25">
        <v>871</v>
      </c>
      <c r="C30" s="25">
        <v>187</v>
      </c>
      <c r="D30" s="26">
        <v>0.2147</v>
      </c>
      <c r="E30" s="25">
        <v>100</v>
      </c>
      <c r="F30" s="25">
        <v>101</v>
      </c>
      <c r="G30" s="25">
        <v>102</v>
      </c>
      <c r="H30" s="25">
        <v>99</v>
      </c>
      <c r="I30" s="25">
        <v>78</v>
      </c>
      <c r="J30" s="25">
        <v>78</v>
      </c>
      <c r="K30" s="25">
        <v>74</v>
      </c>
      <c r="L30" s="25">
        <v>77</v>
      </c>
    </row>
    <row r="31" spans="1:12" s="20" customFormat="1">
      <c r="A31" s="24" t="s">
        <v>327</v>
      </c>
      <c r="B31" s="25">
        <v>894</v>
      </c>
      <c r="C31" s="25">
        <v>210</v>
      </c>
      <c r="D31" s="26">
        <v>0.2349</v>
      </c>
      <c r="E31" s="25">
        <v>86</v>
      </c>
      <c r="F31" s="25">
        <v>85</v>
      </c>
      <c r="G31" s="25">
        <v>95</v>
      </c>
      <c r="H31" s="25">
        <v>82</v>
      </c>
      <c r="I31" s="25">
        <v>112</v>
      </c>
      <c r="J31" s="25">
        <v>122</v>
      </c>
      <c r="K31" s="25">
        <v>115</v>
      </c>
      <c r="L31" s="25">
        <v>114</v>
      </c>
    </row>
    <row r="32" spans="1:12" s="20" customFormat="1">
      <c r="A32" s="24" t="s">
        <v>529</v>
      </c>
      <c r="B32" s="25">
        <v>680</v>
      </c>
      <c r="C32" s="25">
        <v>283</v>
      </c>
      <c r="D32" s="26">
        <v>0.41620000000000001</v>
      </c>
      <c r="E32" s="25">
        <v>119</v>
      </c>
      <c r="F32" s="25">
        <v>127</v>
      </c>
      <c r="G32" s="25">
        <v>128</v>
      </c>
      <c r="H32" s="25">
        <v>121</v>
      </c>
      <c r="I32" s="25">
        <v>127</v>
      </c>
      <c r="J32" s="25">
        <v>142</v>
      </c>
      <c r="K32" s="25">
        <v>129</v>
      </c>
      <c r="L32" s="25">
        <v>140</v>
      </c>
    </row>
    <row r="33" spans="1:12" s="20" customFormat="1">
      <c r="A33" s="24" t="s">
        <v>403</v>
      </c>
      <c r="B33" s="25">
        <v>976</v>
      </c>
      <c r="C33" s="25">
        <v>174</v>
      </c>
      <c r="D33" s="26">
        <v>0.17829999999999999</v>
      </c>
      <c r="E33" s="25">
        <v>75</v>
      </c>
      <c r="F33" s="25">
        <v>66</v>
      </c>
      <c r="G33" s="25">
        <v>70</v>
      </c>
      <c r="H33" s="25">
        <v>61</v>
      </c>
      <c r="I33" s="25">
        <v>78</v>
      </c>
      <c r="J33" s="25">
        <v>83</v>
      </c>
      <c r="K33" s="25">
        <v>66</v>
      </c>
      <c r="L33" s="25">
        <v>78</v>
      </c>
    </row>
    <row r="34" spans="1:12" s="20" customFormat="1">
      <c r="A34" s="24" t="s">
        <v>530</v>
      </c>
      <c r="B34" s="25">
        <v>1642</v>
      </c>
      <c r="C34" s="25">
        <v>323</v>
      </c>
      <c r="D34" s="26">
        <v>0.19670000000000001</v>
      </c>
      <c r="E34" s="25">
        <v>145</v>
      </c>
      <c r="F34" s="25">
        <v>147</v>
      </c>
      <c r="G34" s="25">
        <v>138</v>
      </c>
      <c r="H34" s="25">
        <v>131</v>
      </c>
      <c r="I34" s="25">
        <v>161</v>
      </c>
      <c r="J34" s="25">
        <v>172</v>
      </c>
      <c r="K34" s="25">
        <v>161</v>
      </c>
      <c r="L34" s="25">
        <v>169</v>
      </c>
    </row>
    <row r="35" spans="1:12" s="20" customFormat="1">
      <c r="A35" s="24" t="s">
        <v>328</v>
      </c>
      <c r="B35" s="25">
        <v>802</v>
      </c>
      <c r="C35" s="25">
        <v>166</v>
      </c>
      <c r="D35" s="26">
        <v>0.20699999999999999</v>
      </c>
      <c r="E35" s="25">
        <v>60</v>
      </c>
      <c r="F35" s="25">
        <v>61</v>
      </c>
      <c r="G35" s="25">
        <v>62</v>
      </c>
      <c r="H35" s="25">
        <v>59</v>
      </c>
      <c r="I35" s="25">
        <v>88</v>
      </c>
      <c r="J35" s="25">
        <v>94</v>
      </c>
      <c r="K35" s="25">
        <v>91</v>
      </c>
      <c r="L35" s="25">
        <v>96</v>
      </c>
    </row>
    <row r="36" spans="1:12" s="20" customFormat="1">
      <c r="A36" s="24" t="s">
        <v>329</v>
      </c>
      <c r="B36" s="25">
        <v>994</v>
      </c>
      <c r="C36" s="25">
        <v>157</v>
      </c>
      <c r="D36" s="26">
        <v>0.15790000000000001</v>
      </c>
      <c r="E36" s="25">
        <v>74</v>
      </c>
      <c r="F36" s="25">
        <v>74</v>
      </c>
      <c r="G36" s="25">
        <v>73</v>
      </c>
      <c r="H36" s="25">
        <v>68</v>
      </c>
      <c r="I36" s="25">
        <v>70</v>
      </c>
      <c r="J36" s="25">
        <v>80</v>
      </c>
      <c r="K36" s="25">
        <v>67</v>
      </c>
      <c r="L36" s="25">
        <v>70</v>
      </c>
    </row>
    <row r="37" spans="1:12" s="20" customFormat="1">
      <c r="A37" s="24" t="s">
        <v>593</v>
      </c>
      <c r="B37" s="25">
        <v>1456</v>
      </c>
      <c r="C37" s="25">
        <v>335</v>
      </c>
      <c r="D37" s="26">
        <v>0.2301</v>
      </c>
      <c r="E37" s="25">
        <v>140</v>
      </c>
      <c r="F37" s="25">
        <v>133</v>
      </c>
      <c r="G37" s="25">
        <v>136</v>
      </c>
      <c r="H37" s="25">
        <v>130</v>
      </c>
      <c r="I37" s="25">
        <v>180</v>
      </c>
      <c r="J37" s="25">
        <v>196</v>
      </c>
      <c r="K37" s="25">
        <v>184</v>
      </c>
      <c r="L37" s="25">
        <v>190</v>
      </c>
    </row>
    <row r="38" spans="1:12" s="20" customFormat="1">
      <c r="A38" s="24" t="s">
        <v>330</v>
      </c>
      <c r="B38" s="25">
        <v>1150</v>
      </c>
      <c r="C38" s="25">
        <v>147</v>
      </c>
      <c r="D38" s="26">
        <v>0.1278</v>
      </c>
      <c r="E38" s="25">
        <v>45</v>
      </c>
      <c r="F38" s="25">
        <v>46</v>
      </c>
      <c r="G38" s="25">
        <v>50</v>
      </c>
      <c r="H38" s="25">
        <v>41</v>
      </c>
      <c r="I38" s="25">
        <v>80</v>
      </c>
      <c r="J38" s="25">
        <v>89</v>
      </c>
      <c r="K38" s="25">
        <v>80</v>
      </c>
      <c r="L38" s="25">
        <v>85</v>
      </c>
    </row>
    <row r="39" spans="1:12" s="20" customFormat="1">
      <c r="A39" s="24" t="s">
        <v>404</v>
      </c>
      <c r="B39" s="25">
        <v>954</v>
      </c>
      <c r="C39" s="25">
        <v>156</v>
      </c>
      <c r="D39" s="26">
        <v>0.16350000000000001</v>
      </c>
      <c r="E39" s="25">
        <v>76</v>
      </c>
      <c r="F39" s="25">
        <v>75</v>
      </c>
      <c r="G39" s="25">
        <v>74</v>
      </c>
      <c r="H39" s="25">
        <v>72</v>
      </c>
      <c r="I39" s="25">
        <v>64</v>
      </c>
      <c r="J39" s="25">
        <v>67</v>
      </c>
      <c r="K39" s="25">
        <v>60</v>
      </c>
      <c r="L39" s="25">
        <v>66</v>
      </c>
    </row>
    <row r="40" spans="1:12" s="20" customFormat="1">
      <c r="A40" s="24" t="s">
        <v>331</v>
      </c>
      <c r="B40" s="25">
        <v>1463</v>
      </c>
      <c r="C40" s="25">
        <v>187</v>
      </c>
      <c r="D40" s="26">
        <v>0.1278</v>
      </c>
      <c r="E40" s="25">
        <v>70</v>
      </c>
      <c r="F40" s="25">
        <v>68</v>
      </c>
      <c r="G40" s="25">
        <v>71</v>
      </c>
      <c r="H40" s="25">
        <v>66</v>
      </c>
      <c r="I40" s="25">
        <v>104</v>
      </c>
      <c r="J40" s="25">
        <v>112</v>
      </c>
      <c r="K40" s="25">
        <v>105</v>
      </c>
      <c r="L40" s="25">
        <v>107</v>
      </c>
    </row>
    <row r="41" spans="1:12" s="20" customFormat="1">
      <c r="A41" s="24" t="s">
        <v>332</v>
      </c>
      <c r="B41" s="25">
        <v>741</v>
      </c>
      <c r="C41" s="25">
        <v>85</v>
      </c>
      <c r="D41" s="26">
        <v>0.1147</v>
      </c>
      <c r="E41" s="25">
        <v>39</v>
      </c>
      <c r="F41" s="25">
        <v>41</v>
      </c>
      <c r="G41" s="25">
        <v>41</v>
      </c>
      <c r="H41" s="25">
        <v>39</v>
      </c>
      <c r="I41" s="25">
        <v>41</v>
      </c>
      <c r="J41" s="25">
        <v>42</v>
      </c>
      <c r="K41" s="25">
        <v>39</v>
      </c>
      <c r="L41" s="25">
        <v>39</v>
      </c>
    </row>
    <row r="42" spans="1:12" s="29" customFormat="1" ht="34.5" customHeight="1">
      <c r="A42" s="32" t="s">
        <v>172</v>
      </c>
      <c r="B42" s="30">
        <f>SUM(B7:B41)</f>
        <v>34937</v>
      </c>
      <c r="C42" s="30">
        <f>SUM(C7:C41)</f>
        <v>6754</v>
      </c>
      <c r="D42" s="31">
        <f>C42/B42</f>
        <v>0.19331940349772447</v>
      </c>
      <c r="E42" s="30">
        <f>SUM(E7:E41)</f>
        <v>2758</v>
      </c>
      <c r="F42" s="30">
        <f>SUM(F7:F41)</f>
        <v>2738</v>
      </c>
      <c r="G42" s="30">
        <f>SUM(G7:G41)</f>
        <v>2771</v>
      </c>
      <c r="H42" s="30">
        <f>SUM(H7:H41)</f>
        <v>2615</v>
      </c>
      <c r="I42" s="30">
        <f>SUM(I7:I41)</f>
        <v>3313</v>
      </c>
      <c r="J42" s="30">
        <f>SUM(J7:J41)</f>
        <v>3669</v>
      </c>
      <c r="K42" s="30">
        <f>SUM(K7:K41)</f>
        <v>3281</v>
      </c>
      <c r="L42" s="30">
        <f>SUM(L7:L41)</f>
        <v>3510</v>
      </c>
    </row>
    <row r="43" spans="1:12" s="29" customFormat="1" ht="34.5" customHeight="1">
      <c r="A43" s="32" t="s">
        <v>17</v>
      </c>
      <c r="B43" s="30">
        <f>SUM(, B42)</f>
        <v>34937</v>
      </c>
      <c r="C43" s="30">
        <f>SUM(, C42)</f>
        <v>6754</v>
      </c>
      <c r="D43" s="31">
        <f>C43/B43</f>
        <v>0.19331940349772447</v>
      </c>
      <c r="E43" s="30">
        <f>SUM(, E42)</f>
        <v>2758</v>
      </c>
      <c r="F43" s="30">
        <f>SUM(, F42)</f>
        <v>2738</v>
      </c>
      <c r="G43" s="30">
        <f>SUM(, G42)</f>
        <v>2771</v>
      </c>
      <c r="H43" s="30">
        <f>SUM(, H42)</f>
        <v>2615</v>
      </c>
      <c r="I43" s="30">
        <f>SUM(, I42)</f>
        <v>3313</v>
      </c>
      <c r="J43" s="30">
        <f>SUM(, J42)</f>
        <v>3669</v>
      </c>
      <c r="K43" s="30">
        <f>SUM(, K42)</f>
        <v>3281</v>
      </c>
      <c r="L43" s="30">
        <f>SUM(, L42)</f>
        <v>3510</v>
      </c>
    </row>
    <row r="44" spans="1:12" s="20" customFormat="1">
      <c r="A44" s="24" t="s">
        <v>18</v>
      </c>
      <c r="B44" s="24">
        <f>SUM(, B43)</f>
        <v>34937</v>
      </c>
      <c r="C44" s="24">
        <f>SUM(, C43)</f>
        <v>6754</v>
      </c>
      <c r="D44" s="33">
        <f>C44/B44</f>
        <v>0.19331940349772447</v>
      </c>
      <c r="E44" s="24">
        <f>SUM(, E43)</f>
        <v>2758</v>
      </c>
      <c r="F44" s="24">
        <f>SUM(, F43)</f>
        <v>2738</v>
      </c>
      <c r="G44" s="24">
        <f>SUM(, G43)</f>
        <v>2771</v>
      </c>
      <c r="H44" s="24">
        <f>SUM(, H43)</f>
        <v>2615</v>
      </c>
      <c r="I44" s="24">
        <f>SUM(, I43)</f>
        <v>3313</v>
      </c>
      <c r="J44" s="24">
        <f>SUM(, J43)</f>
        <v>3669</v>
      </c>
      <c r="K44" s="24">
        <f>SUM(, K43)</f>
        <v>3281</v>
      </c>
      <c r="L44" s="24">
        <f>SUM(, L43)</f>
        <v>3510</v>
      </c>
    </row>
  </sheetData>
  <mergeCells count="6">
    <mergeCell ref="E5:X5"/>
    <mergeCell ref="E4:X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42" max="16383" man="1"/>
    <brk id="43" max="16383" man="1"/>
    <brk id="44" max="16383" man="1"/>
  </rowBreaks>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7995-0B3D-4466-98B4-B548643429AA}">
  <sheetPr codeName="Sheet12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696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B22EF-C8D7-4B71-AD06-A4C7A421183D}">
  <sheetPr>
    <tabColor rgb="FFFF0000"/>
  </sheetPr>
  <dimension ref="A1:R6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705</v>
      </c>
      <c r="F4" s="15"/>
      <c r="G4" s="15"/>
      <c r="H4" s="15"/>
      <c r="I4" s="15"/>
      <c r="J4" s="15"/>
      <c r="K4" s="15"/>
      <c r="L4" s="15"/>
      <c r="M4" s="15"/>
      <c r="N4" s="15"/>
      <c r="O4" s="15"/>
      <c r="P4" s="15"/>
      <c r="Q4" s="15"/>
      <c r="R4" s="15"/>
    </row>
    <row r="5" spans="1:18" ht="25.5" customHeight="1">
      <c r="E5" s="27" t="s">
        <v>705</v>
      </c>
      <c r="F5" s="27"/>
      <c r="G5" s="27"/>
      <c r="H5" s="27"/>
      <c r="I5" s="27"/>
      <c r="J5" s="27"/>
      <c r="K5" s="27"/>
      <c r="L5" s="27"/>
      <c r="M5" s="27"/>
      <c r="N5" s="27"/>
      <c r="O5" s="27"/>
      <c r="P5" s="27"/>
      <c r="Q5" s="27"/>
      <c r="R5" s="27"/>
    </row>
    <row r="6" spans="1:18" s="18" customFormat="1" ht="150" customHeight="1">
      <c r="B6" s="19" t="s">
        <v>6</v>
      </c>
      <c r="C6" s="19" t="s">
        <v>7</v>
      </c>
      <c r="D6" s="19" t="s">
        <v>8</v>
      </c>
      <c r="E6" s="28" t="s">
        <v>706</v>
      </c>
      <c r="F6" s="28" t="s">
        <v>707</v>
      </c>
    </row>
    <row r="7" spans="1:18">
      <c r="A7" s="21" t="s">
        <v>107</v>
      </c>
      <c r="B7" s="22">
        <v>1234</v>
      </c>
      <c r="C7" s="22">
        <v>344</v>
      </c>
      <c r="D7" s="23">
        <v>0.27879999999999999</v>
      </c>
      <c r="E7" s="22">
        <v>107</v>
      </c>
      <c r="F7" s="22">
        <v>223</v>
      </c>
    </row>
    <row r="8" spans="1:18" s="20" customFormat="1">
      <c r="A8" s="24" t="s">
        <v>108</v>
      </c>
      <c r="B8" s="25">
        <v>1080</v>
      </c>
      <c r="C8" s="25">
        <v>223</v>
      </c>
      <c r="D8" s="26">
        <v>0.20649999999999999</v>
      </c>
      <c r="E8" s="25">
        <v>87</v>
      </c>
      <c r="F8" s="25">
        <v>133</v>
      </c>
    </row>
    <row r="9" spans="1:18" s="20" customFormat="1">
      <c r="A9" s="24" t="s">
        <v>109</v>
      </c>
      <c r="B9" s="25">
        <v>909</v>
      </c>
      <c r="C9" s="25">
        <v>156</v>
      </c>
      <c r="D9" s="26">
        <v>0.1716</v>
      </c>
      <c r="E9" s="25">
        <v>63</v>
      </c>
      <c r="F9" s="25">
        <v>89</v>
      </c>
    </row>
    <row r="10" spans="1:18" s="20" customFormat="1">
      <c r="A10" s="24" t="s">
        <v>110</v>
      </c>
      <c r="B10" s="25">
        <v>1185</v>
      </c>
      <c r="C10" s="25">
        <v>165</v>
      </c>
      <c r="D10" s="26">
        <v>0.13919999999999999</v>
      </c>
      <c r="E10" s="25">
        <v>82</v>
      </c>
      <c r="F10" s="25">
        <v>81</v>
      </c>
    </row>
    <row r="11" spans="1:18" s="20" customFormat="1">
      <c r="A11" s="24" t="s">
        <v>111</v>
      </c>
      <c r="B11" s="25">
        <v>1425</v>
      </c>
      <c r="C11" s="25">
        <v>214</v>
      </c>
      <c r="D11" s="26">
        <v>0.1502</v>
      </c>
      <c r="E11" s="25">
        <v>68</v>
      </c>
      <c r="F11" s="25">
        <v>144</v>
      </c>
    </row>
    <row r="12" spans="1:18" s="20" customFormat="1">
      <c r="A12" s="24" t="s">
        <v>112</v>
      </c>
      <c r="B12" s="25">
        <v>904</v>
      </c>
      <c r="C12" s="25">
        <v>186</v>
      </c>
      <c r="D12" s="26">
        <v>0.20580000000000001</v>
      </c>
      <c r="E12" s="25">
        <v>89</v>
      </c>
      <c r="F12" s="25">
        <v>93</v>
      </c>
    </row>
    <row r="13" spans="1:18" s="20" customFormat="1">
      <c r="A13" s="24" t="s">
        <v>113</v>
      </c>
      <c r="B13" s="25">
        <v>827</v>
      </c>
      <c r="C13" s="25">
        <v>281</v>
      </c>
      <c r="D13" s="26">
        <v>0.33979999999999999</v>
      </c>
      <c r="E13" s="25">
        <v>169</v>
      </c>
      <c r="F13" s="25">
        <v>109</v>
      </c>
    </row>
    <row r="14" spans="1:18" s="20" customFormat="1">
      <c r="A14" s="24" t="s">
        <v>114</v>
      </c>
      <c r="B14" s="25">
        <v>836</v>
      </c>
      <c r="C14" s="25">
        <v>183</v>
      </c>
      <c r="D14" s="26">
        <v>0.21890000000000001</v>
      </c>
      <c r="E14" s="25">
        <v>89</v>
      </c>
      <c r="F14" s="25">
        <v>86</v>
      </c>
    </row>
    <row r="15" spans="1:18" s="20" customFormat="1">
      <c r="A15" s="24" t="s">
        <v>115</v>
      </c>
      <c r="B15" s="25">
        <v>866</v>
      </c>
      <c r="C15" s="25">
        <v>87</v>
      </c>
      <c r="D15" s="26">
        <v>0.10050000000000001</v>
      </c>
      <c r="E15" s="25">
        <v>33</v>
      </c>
      <c r="F15" s="25">
        <v>51</v>
      </c>
    </row>
    <row r="16" spans="1:18" s="20" customFormat="1">
      <c r="A16" s="24" t="s">
        <v>116</v>
      </c>
      <c r="B16" s="25">
        <v>1191</v>
      </c>
      <c r="C16" s="25">
        <v>270</v>
      </c>
      <c r="D16" s="26">
        <v>0.22670000000000001</v>
      </c>
      <c r="E16" s="25">
        <v>127</v>
      </c>
      <c r="F16" s="25">
        <v>134</v>
      </c>
    </row>
    <row r="17" spans="1:6" s="20" customFormat="1">
      <c r="A17" s="24" t="s">
        <v>117</v>
      </c>
      <c r="B17" s="25">
        <v>743</v>
      </c>
      <c r="C17" s="25">
        <v>98</v>
      </c>
      <c r="D17" s="26">
        <v>0.13189999999999999</v>
      </c>
      <c r="E17" s="25">
        <v>26</v>
      </c>
      <c r="F17" s="25">
        <v>68</v>
      </c>
    </row>
    <row r="18" spans="1:6" s="20" customFormat="1">
      <c r="A18" s="24" t="s">
        <v>118</v>
      </c>
      <c r="B18" s="25">
        <v>1126</v>
      </c>
      <c r="C18" s="25">
        <v>180</v>
      </c>
      <c r="D18" s="26">
        <v>0.15989999999999999</v>
      </c>
      <c r="E18" s="25">
        <v>67</v>
      </c>
      <c r="F18" s="25">
        <v>106</v>
      </c>
    </row>
    <row r="19" spans="1:6" s="20" customFormat="1">
      <c r="A19" s="24" t="s">
        <v>119</v>
      </c>
      <c r="B19" s="25">
        <v>822</v>
      </c>
      <c r="C19" s="25">
        <v>158</v>
      </c>
      <c r="D19" s="26">
        <v>0.19220000000000001</v>
      </c>
      <c r="E19" s="25">
        <v>36</v>
      </c>
      <c r="F19" s="25">
        <v>116</v>
      </c>
    </row>
    <row r="20" spans="1:6" s="20" customFormat="1">
      <c r="A20" s="24" t="s">
        <v>540</v>
      </c>
      <c r="B20" s="25">
        <v>1354</v>
      </c>
      <c r="C20" s="25">
        <v>233</v>
      </c>
      <c r="D20" s="26">
        <v>0.1721</v>
      </c>
      <c r="E20" s="25">
        <v>119</v>
      </c>
      <c r="F20" s="25">
        <v>107</v>
      </c>
    </row>
    <row r="21" spans="1:6" s="20" customFormat="1">
      <c r="A21" s="24" t="s">
        <v>120</v>
      </c>
      <c r="B21" s="25">
        <v>1291</v>
      </c>
      <c r="C21" s="25">
        <v>378</v>
      </c>
      <c r="D21" s="26">
        <v>0.2928</v>
      </c>
      <c r="E21" s="25">
        <v>182</v>
      </c>
      <c r="F21" s="25">
        <v>184</v>
      </c>
    </row>
    <row r="22" spans="1:6" s="20" customFormat="1">
      <c r="A22" s="24" t="s">
        <v>121</v>
      </c>
      <c r="B22" s="25">
        <v>1509</v>
      </c>
      <c r="C22" s="25">
        <v>235</v>
      </c>
      <c r="D22" s="26">
        <v>0.15570000000000001</v>
      </c>
      <c r="E22" s="25">
        <v>98</v>
      </c>
      <c r="F22" s="25">
        <v>130</v>
      </c>
    </row>
    <row r="23" spans="1:6" s="20" customFormat="1">
      <c r="A23" s="24" t="s">
        <v>122</v>
      </c>
      <c r="B23" s="25">
        <v>1090</v>
      </c>
      <c r="C23" s="25">
        <v>181</v>
      </c>
      <c r="D23" s="26">
        <v>0.1661</v>
      </c>
      <c r="E23" s="25">
        <v>58</v>
      </c>
      <c r="F23" s="25">
        <v>116</v>
      </c>
    </row>
    <row r="24" spans="1:6" s="20" customFormat="1">
      <c r="A24" s="24" t="s">
        <v>541</v>
      </c>
      <c r="B24" s="25">
        <v>1317</v>
      </c>
      <c r="C24" s="25">
        <v>162</v>
      </c>
      <c r="D24" s="26">
        <v>0.123</v>
      </c>
      <c r="E24" s="25">
        <v>81</v>
      </c>
      <c r="F24" s="25">
        <v>77</v>
      </c>
    </row>
    <row r="25" spans="1:6" s="20" customFormat="1">
      <c r="A25" s="24" t="s">
        <v>123</v>
      </c>
      <c r="B25" s="25">
        <v>756</v>
      </c>
      <c r="C25" s="25">
        <v>68</v>
      </c>
      <c r="D25" s="26">
        <v>8.9899999999999994E-2</v>
      </c>
      <c r="E25" s="25">
        <v>24</v>
      </c>
      <c r="F25" s="25">
        <v>44</v>
      </c>
    </row>
    <row r="26" spans="1:6" s="20" customFormat="1">
      <c r="A26" s="24" t="s">
        <v>542</v>
      </c>
      <c r="B26" s="25">
        <v>993</v>
      </c>
      <c r="C26" s="25">
        <v>128</v>
      </c>
      <c r="D26" s="26">
        <v>0.12889999999999999</v>
      </c>
      <c r="E26" s="25">
        <v>55</v>
      </c>
      <c r="F26" s="25">
        <v>71</v>
      </c>
    </row>
    <row r="27" spans="1:6" s="20" customFormat="1">
      <c r="A27" s="24" t="s">
        <v>349</v>
      </c>
      <c r="B27" s="25">
        <v>1609</v>
      </c>
      <c r="C27" s="25">
        <v>196</v>
      </c>
      <c r="D27" s="26">
        <v>0.12180000000000001</v>
      </c>
      <c r="E27" s="25">
        <v>92</v>
      </c>
      <c r="F27" s="25">
        <v>95</v>
      </c>
    </row>
    <row r="28" spans="1:6" s="20" customFormat="1">
      <c r="A28" s="24" t="s">
        <v>124</v>
      </c>
      <c r="B28" s="25">
        <v>1731</v>
      </c>
      <c r="C28" s="25">
        <v>283</v>
      </c>
      <c r="D28" s="26">
        <v>0.16350000000000001</v>
      </c>
      <c r="E28" s="25">
        <v>136</v>
      </c>
      <c r="F28" s="25">
        <v>140</v>
      </c>
    </row>
    <row r="29" spans="1:6" s="20" customFormat="1">
      <c r="A29" s="24" t="s">
        <v>125</v>
      </c>
      <c r="B29" s="25">
        <v>684</v>
      </c>
      <c r="C29" s="25">
        <v>92</v>
      </c>
      <c r="D29" s="26">
        <v>0.13450000000000001</v>
      </c>
      <c r="E29" s="25">
        <v>32</v>
      </c>
      <c r="F29" s="25">
        <v>57</v>
      </c>
    </row>
    <row r="30" spans="1:6" s="20" customFormat="1">
      <c r="A30" s="24" t="s">
        <v>126</v>
      </c>
      <c r="B30" s="25">
        <v>1317</v>
      </c>
      <c r="C30" s="25">
        <v>324</v>
      </c>
      <c r="D30" s="26">
        <v>0.246</v>
      </c>
      <c r="E30" s="25">
        <v>129</v>
      </c>
      <c r="F30" s="25">
        <v>184</v>
      </c>
    </row>
    <row r="31" spans="1:6" s="20" customFormat="1">
      <c r="A31" s="24" t="s">
        <v>127</v>
      </c>
      <c r="B31" s="25">
        <v>1006</v>
      </c>
      <c r="C31" s="25">
        <v>220</v>
      </c>
      <c r="D31" s="26">
        <v>0.21870000000000001</v>
      </c>
      <c r="E31" s="25">
        <v>93</v>
      </c>
      <c r="F31" s="25">
        <v>117</v>
      </c>
    </row>
    <row r="32" spans="1:6" s="20" customFormat="1">
      <c r="A32" s="24" t="s">
        <v>128</v>
      </c>
      <c r="B32" s="25">
        <v>1221</v>
      </c>
      <c r="C32" s="25">
        <v>162</v>
      </c>
      <c r="D32" s="26">
        <v>0.13270000000000001</v>
      </c>
      <c r="E32" s="25">
        <v>52</v>
      </c>
      <c r="F32" s="25">
        <v>103</v>
      </c>
    </row>
    <row r="33" spans="1:6" s="20" customFormat="1">
      <c r="A33" s="24" t="s">
        <v>129</v>
      </c>
      <c r="B33" s="25">
        <v>651</v>
      </c>
      <c r="C33" s="25">
        <v>138</v>
      </c>
      <c r="D33" s="26">
        <v>0.21199999999999999</v>
      </c>
      <c r="E33" s="25">
        <v>41</v>
      </c>
      <c r="F33" s="25">
        <v>95</v>
      </c>
    </row>
    <row r="34" spans="1:6" s="20" customFormat="1">
      <c r="A34" s="24" t="s">
        <v>130</v>
      </c>
      <c r="B34" s="25">
        <v>747</v>
      </c>
      <c r="C34" s="25">
        <v>190</v>
      </c>
      <c r="D34" s="26">
        <v>0.25440000000000002</v>
      </c>
      <c r="E34" s="25">
        <v>89</v>
      </c>
      <c r="F34" s="25">
        <v>98</v>
      </c>
    </row>
    <row r="35" spans="1:6" s="20" customFormat="1">
      <c r="A35" s="24" t="s">
        <v>131</v>
      </c>
      <c r="B35" s="25">
        <v>967</v>
      </c>
      <c r="C35" s="25">
        <v>167</v>
      </c>
      <c r="D35" s="26">
        <v>0.17269999999999999</v>
      </c>
      <c r="E35" s="25">
        <v>70</v>
      </c>
      <c r="F35" s="25">
        <v>93</v>
      </c>
    </row>
    <row r="36" spans="1:6" s="20" customFormat="1">
      <c r="A36" s="24" t="s">
        <v>132</v>
      </c>
      <c r="B36" s="25">
        <v>871</v>
      </c>
      <c r="C36" s="25">
        <v>292</v>
      </c>
      <c r="D36" s="26">
        <v>0.3352</v>
      </c>
      <c r="E36" s="25">
        <v>156</v>
      </c>
      <c r="F36" s="25">
        <v>130</v>
      </c>
    </row>
    <row r="37" spans="1:6" s="20" customFormat="1">
      <c r="A37" s="24" t="s">
        <v>133</v>
      </c>
      <c r="B37" s="25">
        <v>1102</v>
      </c>
      <c r="C37" s="25">
        <v>108</v>
      </c>
      <c r="D37" s="26">
        <v>9.8000000000000004E-2</v>
      </c>
      <c r="E37" s="25">
        <v>36</v>
      </c>
      <c r="F37" s="25">
        <v>68</v>
      </c>
    </row>
    <row r="38" spans="1:6" s="20" customFormat="1">
      <c r="A38" s="24" t="s">
        <v>134</v>
      </c>
      <c r="B38" s="25">
        <v>873</v>
      </c>
      <c r="C38" s="25">
        <v>54</v>
      </c>
      <c r="D38" s="26">
        <v>6.1899999999999997E-2</v>
      </c>
      <c r="E38" s="25">
        <v>11</v>
      </c>
      <c r="F38" s="25">
        <v>40</v>
      </c>
    </row>
    <row r="39" spans="1:6" s="20" customFormat="1">
      <c r="A39" s="24" t="s">
        <v>135</v>
      </c>
      <c r="B39" s="25">
        <v>807</v>
      </c>
      <c r="C39" s="25">
        <v>98</v>
      </c>
      <c r="D39" s="26">
        <v>0.12139999999999999</v>
      </c>
      <c r="E39" s="25">
        <v>40</v>
      </c>
      <c r="F39" s="25">
        <v>56</v>
      </c>
    </row>
    <row r="40" spans="1:6" s="20" customFormat="1">
      <c r="A40" s="24" t="s">
        <v>136</v>
      </c>
      <c r="B40" s="25">
        <v>1004</v>
      </c>
      <c r="C40" s="25">
        <v>147</v>
      </c>
      <c r="D40" s="26">
        <v>0.1464</v>
      </c>
      <c r="E40" s="25">
        <v>70</v>
      </c>
      <c r="F40" s="25">
        <v>74</v>
      </c>
    </row>
    <row r="41" spans="1:6" s="20" customFormat="1">
      <c r="A41" s="24" t="s">
        <v>137</v>
      </c>
      <c r="B41" s="25">
        <v>1074</v>
      </c>
      <c r="C41" s="25">
        <v>224</v>
      </c>
      <c r="D41" s="26">
        <v>0.20860000000000001</v>
      </c>
      <c r="E41" s="25">
        <v>83</v>
      </c>
      <c r="F41" s="25">
        <v>138</v>
      </c>
    </row>
    <row r="42" spans="1:6" s="20" customFormat="1">
      <c r="A42" s="24" t="s">
        <v>543</v>
      </c>
      <c r="B42" s="25">
        <v>948</v>
      </c>
      <c r="C42" s="25">
        <v>148</v>
      </c>
      <c r="D42" s="26">
        <v>0.15609999999999999</v>
      </c>
      <c r="E42" s="25">
        <v>69</v>
      </c>
      <c r="F42" s="25">
        <v>77</v>
      </c>
    </row>
    <row r="43" spans="1:6" s="20" customFormat="1">
      <c r="A43" s="24" t="s">
        <v>138</v>
      </c>
      <c r="B43" s="25">
        <v>1067</v>
      </c>
      <c r="C43" s="25">
        <v>159</v>
      </c>
      <c r="D43" s="26">
        <v>0.14899999999999999</v>
      </c>
      <c r="E43" s="25">
        <v>71</v>
      </c>
      <c r="F43" s="25">
        <v>83</v>
      </c>
    </row>
    <row r="44" spans="1:6" s="20" customFormat="1">
      <c r="A44" s="24" t="s">
        <v>544</v>
      </c>
      <c r="B44" s="25">
        <v>841</v>
      </c>
      <c r="C44" s="25">
        <v>147</v>
      </c>
      <c r="D44" s="26">
        <v>0.17480000000000001</v>
      </c>
      <c r="E44" s="25">
        <v>92</v>
      </c>
      <c r="F44" s="25">
        <v>51</v>
      </c>
    </row>
    <row r="45" spans="1:6" s="20" customFormat="1">
      <c r="A45" s="24" t="s">
        <v>545</v>
      </c>
      <c r="B45" s="25">
        <v>1247</v>
      </c>
      <c r="C45" s="25">
        <v>161</v>
      </c>
      <c r="D45" s="26">
        <v>0.12909999999999999</v>
      </c>
      <c r="E45" s="25">
        <v>85</v>
      </c>
      <c r="F45" s="25">
        <v>75</v>
      </c>
    </row>
    <row r="46" spans="1:6" s="20" customFormat="1">
      <c r="A46" s="24" t="s">
        <v>139</v>
      </c>
      <c r="B46" s="25">
        <v>1041</v>
      </c>
      <c r="C46" s="25">
        <v>403</v>
      </c>
      <c r="D46" s="26">
        <v>0.3871</v>
      </c>
      <c r="E46" s="25">
        <v>217</v>
      </c>
      <c r="F46" s="25">
        <v>176</v>
      </c>
    </row>
    <row r="47" spans="1:6" s="20" customFormat="1">
      <c r="A47" s="24" t="s">
        <v>140</v>
      </c>
      <c r="B47" s="25">
        <v>760</v>
      </c>
      <c r="C47" s="25">
        <v>139</v>
      </c>
      <c r="D47" s="26">
        <v>0.18290000000000001</v>
      </c>
      <c r="E47" s="25">
        <v>70</v>
      </c>
      <c r="F47" s="25">
        <v>62</v>
      </c>
    </row>
    <row r="48" spans="1:6" s="20" customFormat="1">
      <c r="A48" s="24" t="s">
        <v>141</v>
      </c>
      <c r="B48" s="25">
        <v>1187</v>
      </c>
      <c r="C48" s="25">
        <v>335</v>
      </c>
      <c r="D48" s="26">
        <v>0.28220000000000001</v>
      </c>
      <c r="E48" s="25">
        <v>200</v>
      </c>
      <c r="F48" s="25">
        <v>128</v>
      </c>
    </row>
    <row r="49" spans="1:6" s="20" customFormat="1">
      <c r="A49" s="24" t="s">
        <v>142</v>
      </c>
      <c r="B49" s="25">
        <v>1367</v>
      </c>
      <c r="C49" s="25">
        <v>325</v>
      </c>
      <c r="D49" s="26">
        <v>0.23769999999999999</v>
      </c>
      <c r="E49" s="25">
        <v>174</v>
      </c>
      <c r="F49" s="25">
        <v>141</v>
      </c>
    </row>
    <row r="50" spans="1:6" s="20" customFormat="1">
      <c r="A50" s="24" t="s">
        <v>143</v>
      </c>
      <c r="B50" s="25">
        <v>786</v>
      </c>
      <c r="C50" s="25">
        <v>142</v>
      </c>
      <c r="D50" s="26">
        <v>0.1807</v>
      </c>
      <c r="E50" s="25">
        <v>54</v>
      </c>
      <c r="F50" s="25">
        <v>86</v>
      </c>
    </row>
    <row r="51" spans="1:6" s="20" customFormat="1">
      <c r="A51" s="24" t="s">
        <v>144</v>
      </c>
      <c r="B51" s="25">
        <v>736</v>
      </c>
      <c r="C51" s="25">
        <v>109</v>
      </c>
      <c r="D51" s="26">
        <v>0.14810000000000001</v>
      </c>
      <c r="E51" s="25">
        <v>39</v>
      </c>
      <c r="F51" s="25">
        <v>66</v>
      </c>
    </row>
    <row r="52" spans="1:6" s="20" customFormat="1">
      <c r="A52" s="24" t="s">
        <v>145</v>
      </c>
      <c r="B52" s="25">
        <v>1423</v>
      </c>
      <c r="C52" s="25">
        <v>501</v>
      </c>
      <c r="D52" s="26">
        <v>0.35210000000000002</v>
      </c>
      <c r="E52" s="25">
        <v>238</v>
      </c>
      <c r="F52" s="25">
        <v>257</v>
      </c>
    </row>
    <row r="53" spans="1:6" s="20" customFormat="1">
      <c r="A53" s="24" t="s">
        <v>146</v>
      </c>
      <c r="B53" s="25">
        <v>999</v>
      </c>
      <c r="C53" s="25">
        <v>179</v>
      </c>
      <c r="D53" s="26">
        <v>0.1792</v>
      </c>
      <c r="E53" s="25">
        <v>94</v>
      </c>
      <c r="F53" s="25">
        <v>78</v>
      </c>
    </row>
    <row r="54" spans="1:6" s="20" customFormat="1">
      <c r="A54" s="24" t="s">
        <v>147</v>
      </c>
      <c r="B54" s="25">
        <v>1164</v>
      </c>
      <c r="C54" s="25">
        <v>293</v>
      </c>
      <c r="D54" s="26">
        <v>0.25169999999999998</v>
      </c>
      <c r="E54" s="25">
        <v>156</v>
      </c>
      <c r="F54" s="25">
        <v>130</v>
      </c>
    </row>
    <row r="55" spans="1:6" s="20" customFormat="1">
      <c r="A55" s="24" t="s">
        <v>148</v>
      </c>
      <c r="B55" s="25">
        <v>1234</v>
      </c>
      <c r="C55" s="25">
        <v>176</v>
      </c>
      <c r="D55" s="26">
        <v>0.1426</v>
      </c>
      <c r="E55" s="25">
        <v>104</v>
      </c>
      <c r="F55" s="25">
        <v>70</v>
      </c>
    </row>
    <row r="56" spans="1:6" s="20" customFormat="1">
      <c r="A56" s="24" t="s">
        <v>546</v>
      </c>
      <c r="B56" s="25">
        <v>906</v>
      </c>
      <c r="C56" s="25">
        <v>149</v>
      </c>
      <c r="D56" s="26">
        <v>0.16450000000000001</v>
      </c>
      <c r="E56" s="25">
        <v>81</v>
      </c>
      <c r="F56" s="25">
        <v>63</v>
      </c>
    </row>
    <row r="57" spans="1:6" s="20" customFormat="1">
      <c r="A57" s="24" t="s">
        <v>149</v>
      </c>
      <c r="B57" s="25">
        <v>1529</v>
      </c>
      <c r="C57" s="25">
        <v>193</v>
      </c>
      <c r="D57" s="26">
        <v>0.12620000000000001</v>
      </c>
      <c r="E57" s="25">
        <v>103</v>
      </c>
      <c r="F57" s="25">
        <v>88</v>
      </c>
    </row>
    <row r="58" spans="1:6" s="20" customFormat="1">
      <c r="A58" s="24" t="s">
        <v>150</v>
      </c>
      <c r="B58" s="25">
        <v>1049</v>
      </c>
      <c r="C58" s="25">
        <v>228</v>
      </c>
      <c r="D58" s="26">
        <v>0.21729999999999999</v>
      </c>
      <c r="E58" s="25">
        <v>103</v>
      </c>
      <c r="F58" s="25">
        <v>117</v>
      </c>
    </row>
    <row r="59" spans="1:6" s="29" customFormat="1" ht="34.5" customHeight="1">
      <c r="A59" s="32" t="s">
        <v>173</v>
      </c>
      <c r="B59" s="30">
        <f>SUM(B7:B58)</f>
        <v>55406</v>
      </c>
      <c r="C59" s="30">
        <f>SUM(C7:C58)</f>
        <v>10412</v>
      </c>
      <c r="D59" s="31">
        <f>C59/B59</f>
        <v>0.18792188571634841</v>
      </c>
      <c r="E59" s="30">
        <f>SUM(E7:E58)</f>
        <v>4740</v>
      </c>
      <c r="F59" s="30">
        <f>SUM(F7:F58)</f>
        <v>5398</v>
      </c>
    </row>
    <row r="60" spans="1:6" s="29" customFormat="1" ht="34.5" customHeight="1">
      <c r="A60" s="32" t="s">
        <v>17</v>
      </c>
      <c r="B60" s="30">
        <f>SUM(, B59)</f>
        <v>55406</v>
      </c>
      <c r="C60" s="30">
        <f>SUM(, C59)</f>
        <v>10412</v>
      </c>
      <c r="D60" s="31">
        <f>C60/B60</f>
        <v>0.18792188571634841</v>
      </c>
      <c r="E60" s="30">
        <f>SUM(, E59)</f>
        <v>4740</v>
      </c>
      <c r="F60" s="30">
        <f>SUM(, F59)</f>
        <v>5398</v>
      </c>
    </row>
    <row r="61" spans="1:6" s="20" customFormat="1">
      <c r="A61" s="24" t="s">
        <v>18</v>
      </c>
      <c r="B61" s="24">
        <f>SUM(, B60)</f>
        <v>55406</v>
      </c>
      <c r="C61" s="24">
        <f>SUM(, C60)</f>
        <v>10412</v>
      </c>
      <c r="D61" s="33">
        <f>C61/B61</f>
        <v>0.18792188571634841</v>
      </c>
      <c r="E61" s="24">
        <f>SUM(, E60)</f>
        <v>4740</v>
      </c>
      <c r="F61" s="24">
        <f>SUM(, F60)</f>
        <v>5398</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59" max="16383" man="1"/>
    <brk id="60" max="16383" man="1"/>
    <brk id="61" max="16383" man="1"/>
  </rowBreaks>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B1096-1F5B-4B36-8DE1-227321D51E66}">
  <sheetPr codeName="Sheet12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705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5D464-F3E7-4279-9C45-B161F5846B41}">
  <sheetPr>
    <tabColor rgb="FFFFFF00"/>
  </sheetPr>
  <dimension ref="A1:R6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708</v>
      </c>
      <c r="F4" s="15"/>
      <c r="G4" s="15"/>
      <c r="H4" s="15"/>
      <c r="I4" s="15"/>
      <c r="J4" s="15"/>
      <c r="K4" s="15"/>
      <c r="L4" s="15"/>
      <c r="M4" s="15"/>
      <c r="N4" s="15"/>
      <c r="O4" s="15"/>
      <c r="P4" s="15"/>
      <c r="Q4" s="15"/>
      <c r="R4" s="15"/>
    </row>
    <row r="5" spans="1:18" ht="25.5" customHeight="1">
      <c r="E5" s="27" t="s">
        <v>708</v>
      </c>
      <c r="F5" s="27"/>
      <c r="G5" s="27"/>
      <c r="H5" s="27"/>
      <c r="I5" s="27"/>
      <c r="J5" s="27"/>
      <c r="K5" s="27"/>
      <c r="L5" s="27"/>
      <c r="M5" s="27"/>
      <c r="N5" s="27"/>
      <c r="O5" s="27"/>
      <c r="P5" s="27"/>
      <c r="Q5" s="27"/>
      <c r="R5" s="27"/>
    </row>
    <row r="6" spans="1:18" s="18" customFormat="1" ht="150" customHeight="1">
      <c r="B6" s="19" t="s">
        <v>6</v>
      </c>
      <c r="C6" s="19" t="s">
        <v>7</v>
      </c>
      <c r="D6" s="19" t="s">
        <v>8</v>
      </c>
      <c r="E6" s="28" t="s">
        <v>709</v>
      </c>
      <c r="F6" s="28" t="s">
        <v>710</v>
      </c>
    </row>
    <row r="7" spans="1:18">
      <c r="A7" s="21" t="s">
        <v>107</v>
      </c>
      <c r="B7" s="22">
        <v>1234</v>
      </c>
      <c r="C7" s="22">
        <v>344</v>
      </c>
      <c r="D7" s="23">
        <v>0.27879999999999999</v>
      </c>
      <c r="E7" s="22">
        <v>104</v>
      </c>
      <c r="F7" s="22">
        <v>230</v>
      </c>
    </row>
    <row r="8" spans="1:18" s="20" customFormat="1">
      <c r="A8" s="24" t="s">
        <v>108</v>
      </c>
      <c r="B8" s="25">
        <v>1080</v>
      </c>
      <c r="C8" s="25">
        <v>223</v>
      </c>
      <c r="D8" s="26">
        <v>0.20649999999999999</v>
      </c>
      <c r="E8" s="25">
        <v>77</v>
      </c>
      <c r="F8" s="25">
        <v>141</v>
      </c>
    </row>
    <row r="9" spans="1:18" s="20" customFormat="1">
      <c r="A9" s="24" t="s">
        <v>109</v>
      </c>
      <c r="B9" s="25">
        <v>909</v>
      </c>
      <c r="C9" s="25">
        <v>156</v>
      </c>
      <c r="D9" s="26">
        <v>0.1716</v>
      </c>
      <c r="E9" s="25">
        <v>62</v>
      </c>
      <c r="F9" s="25">
        <v>90</v>
      </c>
    </row>
    <row r="10" spans="1:18" s="20" customFormat="1">
      <c r="A10" s="24" t="s">
        <v>110</v>
      </c>
      <c r="B10" s="25">
        <v>1185</v>
      </c>
      <c r="C10" s="25">
        <v>165</v>
      </c>
      <c r="D10" s="26">
        <v>0.13919999999999999</v>
      </c>
      <c r="E10" s="25">
        <v>77</v>
      </c>
      <c r="F10" s="25">
        <v>86</v>
      </c>
    </row>
    <row r="11" spans="1:18" s="20" customFormat="1">
      <c r="A11" s="24" t="s">
        <v>111</v>
      </c>
      <c r="B11" s="25">
        <v>1425</v>
      </c>
      <c r="C11" s="25">
        <v>214</v>
      </c>
      <c r="D11" s="26">
        <v>0.1502</v>
      </c>
      <c r="E11" s="25">
        <v>67</v>
      </c>
      <c r="F11" s="25">
        <v>141</v>
      </c>
    </row>
    <row r="12" spans="1:18" s="20" customFormat="1">
      <c r="A12" s="24" t="s">
        <v>112</v>
      </c>
      <c r="B12" s="25">
        <v>904</v>
      </c>
      <c r="C12" s="25">
        <v>186</v>
      </c>
      <c r="D12" s="26">
        <v>0.20580000000000001</v>
      </c>
      <c r="E12" s="25">
        <v>80</v>
      </c>
      <c r="F12" s="25">
        <v>101</v>
      </c>
    </row>
    <row r="13" spans="1:18" s="20" customFormat="1">
      <c r="A13" s="24" t="s">
        <v>113</v>
      </c>
      <c r="B13" s="25">
        <v>827</v>
      </c>
      <c r="C13" s="25">
        <v>281</v>
      </c>
      <c r="D13" s="26">
        <v>0.33979999999999999</v>
      </c>
      <c r="E13" s="25">
        <v>147</v>
      </c>
      <c r="F13" s="25">
        <v>130</v>
      </c>
    </row>
    <row r="14" spans="1:18" s="20" customFormat="1">
      <c r="A14" s="24" t="s">
        <v>114</v>
      </c>
      <c r="B14" s="25">
        <v>836</v>
      </c>
      <c r="C14" s="25">
        <v>183</v>
      </c>
      <c r="D14" s="26">
        <v>0.21890000000000001</v>
      </c>
      <c r="E14" s="25">
        <v>81</v>
      </c>
      <c r="F14" s="25">
        <v>89</v>
      </c>
    </row>
    <row r="15" spans="1:18" s="20" customFormat="1">
      <c r="A15" s="24" t="s">
        <v>115</v>
      </c>
      <c r="B15" s="25">
        <v>866</v>
      </c>
      <c r="C15" s="25">
        <v>87</v>
      </c>
      <c r="D15" s="26">
        <v>0.10050000000000001</v>
      </c>
      <c r="E15" s="25">
        <v>28</v>
      </c>
      <c r="F15" s="25">
        <v>55</v>
      </c>
    </row>
    <row r="16" spans="1:18" s="20" customFormat="1">
      <c r="A16" s="24" t="s">
        <v>116</v>
      </c>
      <c r="B16" s="25">
        <v>1191</v>
      </c>
      <c r="C16" s="25">
        <v>270</v>
      </c>
      <c r="D16" s="26">
        <v>0.22670000000000001</v>
      </c>
      <c r="E16" s="25">
        <v>119</v>
      </c>
      <c r="F16" s="25">
        <v>142</v>
      </c>
    </row>
    <row r="17" spans="1:6" s="20" customFormat="1">
      <c r="A17" s="24" t="s">
        <v>117</v>
      </c>
      <c r="B17" s="25">
        <v>743</v>
      </c>
      <c r="C17" s="25">
        <v>98</v>
      </c>
      <c r="D17" s="26">
        <v>0.13189999999999999</v>
      </c>
      <c r="E17" s="25">
        <v>21</v>
      </c>
      <c r="F17" s="25">
        <v>76</v>
      </c>
    </row>
    <row r="18" spans="1:6" s="20" customFormat="1">
      <c r="A18" s="24" t="s">
        <v>118</v>
      </c>
      <c r="B18" s="25">
        <v>1126</v>
      </c>
      <c r="C18" s="25">
        <v>180</v>
      </c>
      <c r="D18" s="26">
        <v>0.15989999999999999</v>
      </c>
      <c r="E18" s="25">
        <v>63</v>
      </c>
      <c r="F18" s="25">
        <v>111</v>
      </c>
    </row>
    <row r="19" spans="1:6" s="20" customFormat="1">
      <c r="A19" s="24" t="s">
        <v>119</v>
      </c>
      <c r="B19" s="25">
        <v>822</v>
      </c>
      <c r="C19" s="25">
        <v>158</v>
      </c>
      <c r="D19" s="26">
        <v>0.19220000000000001</v>
      </c>
      <c r="E19" s="25">
        <v>31</v>
      </c>
      <c r="F19" s="25">
        <v>118</v>
      </c>
    </row>
    <row r="20" spans="1:6" s="20" customFormat="1">
      <c r="A20" s="24" t="s">
        <v>540</v>
      </c>
      <c r="B20" s="25">
        <v>1354</v>
      </c>
      <c r="C20" s="25">
        <v>233</v>
      </c>
      <c r="D20" s="26">
        <v>0.1721</v>
      </c>
      <c r="E20" s="25">
        <v>114</v>
      </c>
      <c r="F20" s="25">
        <v>111</v>
      </c>
    </row>
    <row r="21" spans="1:6" s="20" customFormat="1">
      <c r="A21" s="24" t="s">
        <v>120</v>
      </c>
      <c r="B21" s="25">
        <v>1291</v>
      </c>
      <c r="C21" s="25">
        <v>378</v>
      </c>
      <c r="D21" s="26">
        <v>0.2928</v>
      </c>
      <c r="E21" s="25">
        <v>176</v>
      </c>
      <c r="F21" s="25">
        <v>189</v>
      </c>
    </row>
    <row r="22" spans="1:6" s="20" customFormat="1">
      <c r="A22" s="24" t="s">
        <v>121</v>
      </c>
      <c r="B22" s="25">
        <v>1509</v>
      </c>
      <c r="C22" s="25">
        <v>235</v>
      </c>
      <c r="D22" s="26">
        <v>0.15570000000000001</v>
      </c>
      <c r="E22" s="25">
        <v>90</v>
      </c>
      <c r="F22" s="25">
        <v>137</v>
      </c>
    </row>
    <row r="23" spans="1:6" s="20" customFormat="1">
      <c r="A23" s="24" t="s">
        <v>122</v>
      </c>
      <c r="B23" s="25">
        <v>1090</v>
      </c>
      <c r="C23" s="25">
        <v>181</v>
      </c>
      <c r="D23" s="26">
        <v>0.1661</v>
      </c>
      <c r="E23" s="25">
        <v>47</v>
      </c>
      <c r="F23" s="25">
        <v>125</v>
      </c>
    </row>
    <row r="24" spans="1:6" s="20" customFormat="1">
      <c r="A24" s="24" t="s">
        <v>541</v>
      </c>
      <c r="B24" s="25">
        <v>1317</v>
      </c>
      <c r="C24" s="25">
        <v>162</v>
      </c>
      <c r="D24" s="26">
        <v>0.123</v>
      </c>
      <c r="E24" s="25">
        <v>77</v>
      </c>
      <c r="F24" s="25">
        <v>78</v>
      </c>
    </row>
    <row r="25" spans="1:6" s="20" customFormat="1">
      <c r="A25" s="24" t="s">
        <v>123</v>
      </c>
      <c r="B25" s="25">
        <v>756</v>
      </c>
      <c r="C25" s="25">
        <v>68</v>
      </c>
      <c r="D25" s="26">
        <v>8.9899999999999994E-2</v>
      </c>
      <c r="E25" s="25">
        <v>22</v>
      </c>
      <c r="F25" s="25">
        <v>45</v>
      </c>
    </row>
    <row r="26" spans="1:6" s="20" customFormat="1">
      <c r="A26" s="24" t="s">
        <v>542</v>
      </c>
      <c r="B26" s="25">
        <v>993</v>
      </c>
      <c r="C26" s="25">
        <v>128</v>
      </c>
      <c r="D26" s="26">
        <v>0.12889999999999999</v>
      </c>
      <c r="E26" s="25">
        <v>52</v>
      </c>
      <c r="F26" s="25">
        <v>71</v>
      </c>
    </row>
    <row r="27" spans="1:6" s="20" customFormat="1">
      <c r="A27" s="24" t="s">
        <v>349</v>
      </c>
      <c r="B27" s="25">
        <v>1609</v>
      </c>
      <c r="C27" s="25">
        <v>196</v>
      </c>
      <c r="D27" s="26">
        <v>0.12180000000000001</v>
      </c>
      <c r="E27" s="25">
        <v>94</v>
      </c>
      <c r="F27" s="25">
        <v>96</v>
      </c>
    </row>
    <row r="28" spans="1:6" s="20" customFormat="1">
      <c r="A28" s="24" t="s">
        <v>124</v>
      </c>
      <c r="B28" s="25">
        <v>1731</v>
      </c>
      <c r="C28" s="25">
        <v>283</v>
      </c>
      <c r="D28" s="26">
        <v>0.16350000000000001</v>
      </c>
      <c r="E28" s="25">
        <v>126</v>
      </c>
      <c r="F28" s="25">
        <v>150</v>
      </c>
    </row>
    <row r="29" spans="1:6" s="20" customFormat="1">
      <c r="A29" s="24" t="s">
        <v>125</v>
      </c>
      <c r="B29" s="25">
        <v>684</v>
      </c>
      <c r="C29" s="25">
        <v>92</v>
      </c>
      <c r="D29" s="26">
        <v>0.13450000000000001</v>
      </c>
      <c r="E29" s="25">
        <v>30</v>
      </c>
      <c r="F29" s="25">
        <v>57</v>
      </c>
    </row>
    <row r="30" spans="1:6" s="20" customFormat="1">
      <c r="A30" s="24" t="s">
        <v>126</v>
      </c>
      <c r="B30" s="25">
        <v>1317</v>
      </c>
      <c r="C30" s="25">
        <v>324</v>
      </c>
      <c r="D30" s="26">
        <v>0.246</v>
      </c>
      <c r="E30" s="25">
        <v>131</v>
      </c>
      <c r="F30" s="25">
        <v>179</v>
      </c>
    </row>
    <row r="31" spans="1:6" s="20" customFormat="1">
      <c r="A31" s="24" t="s">
        <v>127</v>
      </c>
      <c r="B31" s="25">
        <v>1006</v>
      </c>
      <c r="C31" s="25">
        <v>220</v>
      </c>
      <c r="D31" s="26">
        <v>0.21870000000000001</v>
      </c>
      <c r="E31" s="25">
        <v>88</v>
      </c>
      <c r="F31" s="25">
        <v>122</v>
      </c>
    </row>
    <row r="32" spans="1:6" s="20" customFormat="1">
      <c r="A32" s="24" t="s">
        <v>128</v>
      </c>
      <c r="B32" s="25">
        <v>1221</v>
      </c>
      <c r="C32" s="25">
        <v>162</v>
      </c>
      <c r="D32" s="26">
        <v>0.13270000000000001</v>
      </c>
      <c r="E32" s="25">
        <v>50</v>
      </c>
      <c r="F32" s="25">
        <v>103</v>
      </c>
    </row>
    <row r="33" spans="1:6" s="20" customFormat="1">
      <c r="A33" s="24" t="s">
        <v>129</v>
      </c>
      <c r="B33" s="25">
        <v>651</v>
      </c>
      <c r="C33" s="25">
        <v>138</v>
      </c>
      <c r="D33" s="26">
        <v>0.21199999999999999</v>
      </c>
      <c r="E33" s="25">
        <v>37</v>
      </c>
      <c r="F33" s="25">
        <v>100</v>
      </c>
    </row>
    <row r="34" spans="1:6" s="20" customFormat="1">
      <c r="A34" s="24" t="s">
        <v>130</v>
      </c>
      <c r="B34" s="25">
        <v>747</v>
      </c>
      <c r="C34" s="25">
        <v>190</v>
      </c>
      <c r="D34" s="26">
        <v>0.25440000000000002</v>
      </c>
      <c r="E34" s="25">
        <v>91</v>
      </c>
      <c r="F34" s="25">
        <v>92</v>
      </c>
    </row>
    <row r="35" spans="1:6" s="20" customFormat="1">
      <c r="A35" s="24" t="s">
        <v>131</v>
      </c>
      <c r="B35" s="25">
        <v>967</v>
      </c>
      <c r="C35" s="25">
        <v>167</v>
      </c>
      <c r="D35" s="26">
        <v>0.17269999999999999</v>
      </c>
      <c r="E35" s="25">
        <v>69</v>
      </c>
      <c r="F35" s="25">
        <v>94</v>
      </c>
    </row>
    <row r="36" spans="1:6" s="20" customFormat="1">
      <c r="A36" s="24" t="s">
        <v>132</v>
      </c>
      <c r="B36" s="25">
        <v>871</v>
      </c>
      <c r="C36" s="25">
        <v>292</v>
      </c>
      <c r="D36" s="26">
        <v>0.3352</v>
      </c>
      <c r="E36" s="25">
        <v>154</v>
      </c>
      <c r="F36" s="25">
        <v>133</v>
      </c>
    </row>
    <row r="37" spans="1:6" s="20" customFormat="1">
      <c r="A37" s="24" t="s">
        <v>133</v>
      </c>
      <c r="B37" s="25">
        <v>1102</v>
      </c>
      <c r="C37" s="25">
        <v>108</v>
      </c>
      <c r="D37" s="26">
        <v>9.8000000000000004E-2</v>
      </c>
      <c r="E37" s="25">
        <v>41</v>
      </c>
      <c r="F37" s="25">
        <v>63</v>
      </c>
    </row>
    <row r="38" spans="1:6" s="20" customFormat="1">
      <c r="A38" s="24" t="s">
        <v>134</v>
      </c>
      <c r="B38" s="25">
        <v>873</v>
      </c>
      <c r="C38" s="25">
        <v>54</v>
      </c>
      <c r="D38" s="26">
        <v>6.1899999999999997E-2</v>
      </c>
      <c r="E38" s="25">
        <v>10</v>
      </c>
      <c r="F38" s="25">
        <v>39</v>
      </c>
    </row>
    <row r="39" spans="1:6" s="20" customFormat="1">
      <c r="A39" s="24" t="s">
        <v>135</v>
      </c>
      <c r="B39" s="25">
        <v>807</v>
      </c>
      <c r="C39" s="25">
        <v>98</v>
      </c>
      <c r="D39" s="26">
        <v>0.12139999999999999</v>
      </c>
      <c r="E39" s="25">
        <v>40</v>
      </c>
      <c r="F39" s="25">
        <v>56</v>
      </c>
    </row>
    <row r="40" spans="1:6" s="20" customFormat="1">
      <c r="A40" s="24" t="s">
        <v>136</v>
      </c>
      <c r="B40" s="25">
        <v>1004</v>
      </c>
      <c r="C40" s="25">
        <v>147</v>
      </c>
      <c r="D40" s="26">
        <v>0.1464</v>
      </c>
      <c r="E40" s="25">
        <v>67</v>
      </c>
      <c r="F40" s="25">
        <v>73</v>
      </c>
    </row>
    <row r="41" spans="1:6" s="20" customFormat="1">
      <c r="A41" s="24" t="s">
        <v>137</v>
      </c>
      <c r="B41" s="25">
        <v>1074</v>
      </c>
      <c r="C41" s="25">
        <v>224</v>
      </c>
      <c r="D41" s="26">
        <v>0.20860000000000001</v>
      </c>
      <c r="E41" s="25">
        <v>79</v>
      </c>
      <c r="F41" s="25">
        <v>138</v>
      </c>
    </row>
    <row r="42" spans="1:6" s="20" customFormat="1">
      <c r="A42" s="24" t="s">
        <v>543</v>
      </c>
      <c r="B42" s="25">
        <v>948</v>
      </c>
      <c r="C42" s="25">
        <v>148</v>
      </c>
      <c r="D42" s="26">
        <v>0.15609999999999999</v>
      </c>
      <c r="E42" s="25">
        <v>65</v>
      </c>
      <c r="F42" s="25">
        <v>80</v>
      </c>
    </row>
    <row r="43" spans="1:6" s="20" customFormat="1">
      <c r="A43" s="24" t="s">
        <v>138</v>
      </c>
      <c r="B43" s="25">
        <v>1067</v>
      </c>
      <c r="C43" s="25">
        <v>159</v>
      </c>
      <c r="D43" s="26">
        <v>0.14899999999999999</v>
      </c>
      <c r="E43" s="25">
        <v>62</v>
      </c>
      <c r="F43" s="25">
        <v>95</v>
      </c>
    </row>
    <row r="44" spans="1:6" s="20" customFormat="1">
      <c r="A44" s="24" t="s">
        <v>544</v>
      </c>
      <c r="B44" s="25">
        <v>841</v>
      </c>
      <c r="C44" s="25">
        <v>147</v>
      </c>
      <c r="D44" s="26">
        <v>0.17480000000000001</v>
      </c>
      <c r="E44" s="25">
        <v>95</v>
      </c>
      <c r="F44" s="25">
        <v>48</v>
      </c>
    </row>
    <row r="45" spans="1:6" s="20" customFormat="1">
      <c r="A45" s="24" t="s">
        <v>545</v>
      </c>
      <c r="B45" s="25">
        <v>1247</v>
      </c>
      <c r="C45" s="25">
        <v>161</v>
      </c>
      <c r="D45" s="26">
        <v>0.12909999999999999</v>
      </c>
      <c r="E45" s="25">
        <v>81</v>
      </c>
      <c r="F45" s="25">
        <v>76</v>
      </c>
    </row>
    <row r="46" spans="1:6" s="20" customFormat="1">
      <c r="A46" s="24" t="s">
        <v>139</v>
      </c>
      <c r="B46" s="25">
        <v>1041</v>
      </c>
      <c r="C46" s="25">
        <v>403</v>
      </c>
      <c r="D46" s="26">
        <v>0.3871</v>
      </c>
      <c r="E46" s="25">
        <v>212</v>
      </c>
      <c r="F46" s="25">
        <v>175</v>
      </c>
    </row>
    <row r="47" spans="1:6" s="20" customFormat="1">
      <c r="A47" s="24" t="s">
        <v>140</v>
      </c>
      <c r="B47" s="25">
        <v>760</v>
      </c>
      <c r="C47" s="25">
        <v>139</v>
      </c>
      <c r="D47" s="26">
        <v>0.18290000000000001</v>
      </c>
      <c r="E47" s="25">
        <v>70</v>
      </c>
      <c r="F47" s="25">
        <v>62</v>
      </c>
    </row>
    <row r="48" spans="1:6" s="20" customFormat="1">
      <c r="A48" s="24" t="s">
        <v>141</v>
      </c>
      <c r="B48" s="25">
        <v>1187</v>
      </c>
      <c r="C48" s="25">
        <v>335</v>
      </c>
      <c r="D48" s="26">
        <v>0.28220000000000001</v>
      </c>
      <c r="E48" s="25">
        <v>205</v>
      </c>
      <c r="F48" s="25">
        <v>122</v>
      </c>
    </row>
    <row r="49" spans="1:6" s="20" customFormat="1">
      <c r="A49" s="24" t="s">
        <v>142</v>
      </c>
      <c r="B49" s="25">
        <v>1367</v>
      </c>
      <c r="C49" s="25">
        <v>325</v>
      </c>
      <c r="D49" s="26">
        <v>0.23769999999999999</v>
      </c>
      <c r="E49" s="25">
        <v>163</v>
      </c>
      <c r="F49" s="25">
        <v>149</v>
      </c>
    </row>
    <row r="50" spans="1:6" s="20" customFormat="1">
      <c r="A50" s="24" t="s">
        <v>143</v>
      </c>
      <c r="B50" s="25">
        <v>786</v>
      </c>
      <c r="C50" s="25">
        <v>142</v>
      </c>
      <c r="D50" s="26">
        <v>0.1807</v>
      </c>
      <c r="E50" s="25">
        <v>49</v>
      </c>
      <c r="F50" s="25">
        <v>88</v>
      </c>
    </row>
    <row r="51" spans="1:6" s="20" customFormat="1">
      <c r="A51" s="24" t="s">
        <v>144</v>
      </c>
      <c r="B51" s="25">
        <v>736</v>
      </c>
      <c r="C51" s="25">
        <v>109</v>
      </c>
      <c r="D51" s="26">
        <v>0.14810000000000001</v>
      </c>
      <c r="E51" s="25">
        <v>40</v>
      </c>
      <c r="F51" s="25">
        <v>64</v>
      </c>
    </row>
    <row r="52" spans="1:6" s="20" customFormat="1">
      <c r="A52" s="24" t="s">
        <v>145</v>
      </c>
      <c r="B52" s="25">
        <v>1423</v>
      </c>
      <c r="C52" s="25">
        <v>501</v>
      </c>
      <c r="D52" s="26">
        <v>0.35210000000000002</v>
      </c>
      <c r="E52" s="25">
        <v>229</v>
      </c>
      <c r="F52" s="25">
        <v>255</v>
      </c>
    </row>
    <row r="53" spans="1:6" s="20" customFormat="1">
      <c r="A53" s="24" t="s">
        <v>146</v>
      </c>
      <c r="B53" s="25">
        <v>999</v>
      </c>
      <c r="C53" s="25">
        <v>179</v>
      </c>
      <c r="D53" s="26">
        <v>0.1792</v>
      </c>
      <c r="E53" s="25">
        <v>90</v>
      </c>
      <c r="F53" s="25">
        <v>81</v>
      </c>
    </row>
    <row r="54" spans="1:6" s="20" customFormat="1">
      <c r="A54" s="24" t="s">
        <v>147</v>
      </c>
      <c r="B54" s="25">
        <v>1164</v>
      </c>
      <c r="C54" s="25">
        <v>293</v>
      </c>
      <c r="D54" s="26">
        <v>0.25169999999999998</v>
      </c>
      <c r="E54" s="25">
        <v>152</v>
      </c>
      <c r="F54" s="25">
        <v>135</v>
      </c>
    </row>
    <row r="55" spans="1:6" s="20" customFormat="1">
      <c r="A55" s="24" t="s">
        <v>148</v>
      </c>
      <c r="B55" s="25">
        <v>1234</v>
      </c>
      <c r="C55" s="25">
        <v>176</v>
      </c>
      <c r="D55" s="26">
        <v>0.1426</v>
      </c>
      <c r="E55" s="25">
        <v>94</v>
      </c>
      <c r="F55" s="25">
        <v>77</v>
      </c>
    </row>
    <row r="56" spans="1:6" s="20" customFormat="1">
      <c r="A56" s="24" t="s">
        <v>546</v>
      </c>
      <c r="B56" s="25">
        <v>906</v>
      </c>
      <c r="C56" s="25">
        <v>149</v>
      </c>
      <c r="D56" s="26">
        <v>0.16450000000000001</v>
      </c>
      <c r="E56" s="25">
        <v>78</v>
      </c>
      <c r="F56" s="25">
        <v>66</v>
      </c>
    </row>
    <row r="57" spans="1:6" s="20" customFormat="1">
      <c r="A57" s="24" t="s">
        <v>149</v>
      </c>
      <c r="B57" s="25">
        <v>1529</v>
      </c>
      <c r="C57" s="25">
        <v>193</v>
      </c>
      <c r="D57" s="26">
        <v>0.12620000000000001</v>
      </c>
      <c r="E57" s="25">
        <v>99</v>
      </c>
      <c r="F57" s="25">
        <v>92</v>
      </c>
    </row>
    <row r="58" spans="1:6" s="20" customFormat="1">
      <c r="A58" s="24" t="s">
        <v>150</v>
      </c>
      <c r="B58" s="25">
        <v>1049</v>
      </c>
      <c r="C58" s="25">
        <v>228</v>
      </c>
      <c r="D58" s="26">
        <v>0.21729999999999999</v>
      </c>
      <c r="E58" s="25">
        <v>99</v>
      </c>
      <c r="F58" s="25">
        <v>124</v>
      </c>
    </row>
    <row r="59" spans="1:6" s="29" customFormat="1" ht="34.5" customHeight="1">
      <c r="A59" s="32" t="s">
        <v>173</v>
      </c>
      <c r="B59" s="30">
        <f>SUM(B7:B58)</f>
        <v>55406</v>
      </c>
      <c r="C59" s="30">
        <f>SUM(C7:C58)</f>
        <v>10412</v>
      </c>
      <c r="D59" s="31">
        <f>C59/B59</f>
        <v>0.18792188571634841</v>
      </c>
      <c r="E59" s="30">
        <f>SUM(E7:E58)</f>
        <v>4525</v>
      </c>
      <c r="F59" s="30">
        <f>SUM(F7:F58)</f>
        <v>5550</v>
      </c>
    </row>
    <row r="60" spans="1:6" s="29" customFormat="1" ht="34.5" customHeight="1">
      <c r="A60" s="32" t="s">
        <v>17</v>
      </c>
      <c r="B60" s="30">
        <f>SUM(, B59)</f>
        <v>55406</v>
      </c>
      <c r="C60" s="30">
        <f>SUM(, C59)</f>
        <v>10412</v>
      </c>
      <c r="D60" s="31">
        <f>C60/B60</f>
        <v>0.18792188571634841</v>
      </c>
      <c r="E60" s="30">
        <f>SUM(, E59)</f>
        <v>4525</v>
      </c>
      <c r="F60" s="30">
        <f>SUM(, F59)</f>
        <v>5550</v>
      </c>
    </row>
    <row r="61" spans="1:6" s="20" customFormat="1">
      <c r="A61" s="24" t="s">
        <v>18</v>
      </c>
      <c r="B61" s="24">
        <f>SUM(, B60)</f>
        <v>55406</v>
      </c>
      <c r="C61" s="24">
        <f>SUM(, C60)</f>
        <v>10412</v>
      </c>
      <c r="D61" s="33">
        <f>C61/B61</f>
        <v>0.18792188571634841</v>
      </c>
      <c r="E61" s="24">
        <f>SUM(, E60)</f>
        <v>4525</v>
      </c>
      <c r="F61" s="24">
        <f>SUM(, F60)</f>
        <v>5550</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59" max="16383" man="1"/>
    <brk id="60" max="16383" man="1"/>
    <brk id="61" max="16383" man="1"/>
  </rowBreaks>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AA75-9586-47BC-8CE3-8C104D80E099}">
  <sheetPr codeName="Sheet12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708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9EFD2-8C40-498B-9153-C74B5EEAB53F}">
  <sheetPr>
    <tabColor rgb="FF0000FF"/>
  </sheetPr>
  <dimension ref="A1:Q6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711</v>
      </c>
      <c r="F4" s="15"/>
      <c r="G4" s="15"/>
      <c r="H4" s="15"/>
      <c r="I4" s="15"/>
      <c r="J4" s="15"/>
      <c r="K4" s="15"/>
      <c r="L4" s="15"/>
      <c r="M4" s="15"/>
      <c r="N4" s="15"/>
      <c r="O4" s="15"/>
      <c r="P4" s="15"/>
      <c r="Q4" s="15"/>
    </row>
    <row r="5" spans="1:17" ht="25.5" customHeight="1">
      <c r="E5" s="27" t="s">
        <v>711</v>
      </c>
      <c r="F5" s="27"/>
      <c r="G5" s="27"/>
      <c r="H5" s="27"/>
      <c r="I5" s="27"/>
      <c r="J5" s="27"/>
      <c r="K5" s="27"/>
      <c r="L5" s="27"/>
      <c r="M5" s="27"/>
      <c r="N5" s="27"/>
      <c r="O5" s="27"/>
      <c r="P5" s="27"/>
      <c r="Q5" s="27"/>
    </row>
    <row r="6" spans="1:17" s="18" customFormat="1" ht="150" customHeight="1">
      <c r="B6" s="19" t="s">
        <v>6</v>
      </c>
      <c r="C6" s="19" t="s">
        <v>7</v>
      </c>
      <c r="D6" s="19" t="s">
        <v>8</v>
      </c>
      <c r="E6" s="28" t="s">
        <v>712</v>
      </c>
    </row>
    <row r="7" spans="1:17">
      <c r="A7" s="21" t="s">
        <v>107</v>
      </c>
      <c r="B7" s="22">
        <v>1234</v>
      </c>
      <c r="C7" s="22">
        <v>344</v>
      </c>
      <c r="D7" s="23">
        <v>0.27879999999999999</v>
      </c>
      <c r="E7" s="22">
        <v>161</v>
      </c>
    </row>
    <row r="8" spans="1:17" s="20" customFormat="1">
      <c r="A8" s="24" t="s">
        <v>108</v>
      </c>
      <c r="B8" s="25">
        <v>1080</v>
      </c>
      <c r="C8" s="25">
        <v>223</v>
      </c>
      <c r="D8" s="26">
        <v>0.20649999999999999</v>
      </c>
      <c r="E8" s="25">
        <v>132</v>
      </c>
    </row>
    <row r="9" spans="1:17" s="20" customFormat="1">
      <c r="A9" s="24" t="s">
        <v>109</v>
      </c>
      <c r="B9" s="25">
        <v>909</v>
      </c>
      <c r="C9" s="25">
        <v>156</v>
      </c>
      <c r="D9" s="26">
        <v>0.1716</v>
      </c>
      <c r="E9" s="25">
        <v>92</v>
      </c>
    </row>
    <row r="10" spans="1:17" s="20" customFormat="1">
      <c r="A10" s="24" t="s">
        <v>110</v>
      </c>
      <c r="B10" s="25">
        <v>1185</v>
      </c>
      <c r="C10" s="25">
        <v>165</v>
      </c>
      <c r="D10" s="26">
        <v>0.13919999999999999</v>
      </c>
      <c r="E10" s="25">
        <v>116</v>
      </c>
    </row>
    <row r="11" spans="1:17" s="20" customFormat="1">
      <c r="A11" s="24" t="s">
        <v>111</v>
      </c>
      <c r="B11" s="25">
        <v>1425</v>
      </c>
      <c r="C11" s="25">
        <v>214</v>
      </c>
      <c r="D11" s="26">
        <v>0.1502</v>
      </c>
      <c r="E11" s="25">
        <v>114</v>
      </c>
    </row>
    <row r="12" spans="1:17" s="20" customFormat="1">
      <c r="A12" s="24" t="s">
        <v>112</v>
      </c>
      <c r="B12" s="25">
        <v>904</v>
      </c>
      <c r="C12" s="25">
        <v>186</v>
      </c>
      <c r="D12" s="26">
        <v>0.20580000000000001</v>
      </c>
      <c r="E12" s="25">
        <v>106</v>
      </c>
    </row>
    <row r="13" spans="1:17" s="20" customFormat="1">
      <c r="A13" s="24" t="s">
        <v>113</v>
      </c>
      <c r="B13" s="25">
        <v>827</v>
      </c>
      <c r="C13" s="25">
        <v>281</v>
      </c>
      <c r="D13" s="26">
        <v>0.33979999999999999</v>
      </c>
      <c r="E13" s="25">
        <v>195</v>
      </c>
    </row>
    <row r="14" spans="1:17" s="20" customFormat="1">
      <c r="A14" s="24" t="s">
        <v>114</v>
      </c>
      <c r="B14" s="25">
        <v>836</v>
      </c>
      <c r="C14" s="25">
        <v>183</v>
      </c>
      <c r="D14" s="26">
        <v>0.21890000000000001</v>
      </c>
      <c r="E14" s="25">
        <v>126</v>
      </c>
    </row>
    <row r="15" spans="1:17" s="20" customFormat="1">
      <c r="A15" s="24" t="s">
        <v>115</v>
      </c>
      <c r="B15" s="25">
        <v>866</v>
      </c>
      <c r="C15" s="25">
        <v>87</v>
      </c>
      <c r="D15" s="26">
        <v>0.10050000000000001</v>
      </c>
      <c r="E15" s="25">
        <v>39</v>
      </c>
    </row>
    <row r="16" spans="1:17" s="20" customFormat="1">
      <c r="A16" s="24" t="s">
        <v>116</v>
      </c>
      <c r="B16" s="25">
        <v>1191</v>
      </c>
      <c r="C16" s="25">
        <v>270</v>
      </c>
      <c r="D16" s="26">
        <v>0.22670000000000001</v>
      </c>
      <c r="E16" s="25">
        <v>178</v>
      </c>
    </row>
    <row r="17" spans="1:5" s="20" customFormat="1">
      <c r="A17" s="24" t="s">
        <v>117</v>
      </c>
      <c r="B17" s="25">
        <v>743</v>
      </c>
      <c r="C17" s="25">
        <v>98</v>
      </c>
      <c r="D17" s="26">
        <v>0.13189999999999999</v>
      </c>
      <c r="E17" s="25">
        <v>41</v>
      </c>
    </row>
    <row r="18" spans="1:5" s="20" customFormat="1">
      <c r="A18" s="24" t="s">
        <v>118</v>
      </c>
      <c r="B18" s="25">
        <v>1126</v>
      </c>
      <c r="C18" s="25">
        <v>180</v>
      </c>
      <c r="D18" s="26">
        <v>0.15989999999999999</v>
      </c>
      <c r="E18" s="25">
        <v>103</v>
      </c>
    </row>
    <row r="19" spans="1:5" s="20" customFormat="1">
      <c r="A19" s="24" t="s">
        <v>119</v>
      </c>
      <c r="B19" s="25">
        <v>822</v>
      </c>
      <c r="C19" s="25">
        <v>158</v>
      </c>
      <c r="D19" s="26">
        <v>0.19220000000000001</v>
      </c>
      <c r="E19" s="25">
        <v>67</v>
      </c>
    </row>
    <row r="20" spans="1:5" s="20" customFormat="1">
      <c r="A20" s="24" t="s">
        <v>540</v>
      </c>
      <c r="B20" s="25">
        <v>1354</v>
      </c>
      <c r="C20" s="25">
        <v>233</v>
      </c>
      <c r="D20" s="26">
        <v>0.1721</v>
      </c>
      <c r="E20" s="25">
        <v>163</v>
      </c>
    </row>
    <row r="21" spans="1:5" s="20" customFormat="1">
      <c r="A21" s="24" t="s">
        <v>120</v>
      </c>
      <c r="B21" s="25">
        <v>1291</v>
      </c>
      <c r="C21" s="25">
        <v>378</v>
      </c>
      <c r="D21" s="26">
        <v>0.2928</v>
      </c>
      <c r="E21" s="25">
        <v>242</v>
      </c>
    </row>
    <row r="22" spans="1:5" s="20" customFormat="1">
      <c r="A22" s="24" t="s">
        <v>121</v>
      </c>
      <c r="B22" s="25">
        <v>1509</v>
      </c>
      <c r="C22" s="25">
        <v>235</v>
      </c>
      <c r="D22" s="26">
        <v>0.15570000000000001</v>
      </c>
      <c r="E22" s="25">
        <v>144</v>
      </c>
    </row>
    <row r="23" spans="1:5" s="20" customFormat="1">
      <c r="A23" s="24" t="s">
        <v>122</v>
      </c>
      <c r="B23" s="25">
        <v>1090</v>
      </c>
      <c r="C23" s="25">
        <v>181</v>
      </c>
      <c r="D23" s="26">
        <v>0.1661</v>
      </c>
      <c r="E23" s="25">
        <v>74</v>
      </c>
    </row>
    <row r="24" spans="1:5" s="20" customFormat="1">
      <c r="A24" s="24" t="s">
        <v>541</v>
      </c>
      <c r="B24" s="25">
        <v>1317</v>
      </c>
      <c r="C24" s="25">
        <v>162</v>
      </c>
      <c r="D24" s="26">
        <v>0.123</v>
      </c>
      <c r="E24" s="25">
        <v>110</v>
      </c>
    </row>
    <row r="25" spans="1:5" s="20" customFormat="1">
      <c r="A25" s="24" t="s">
        <v>123</v>
      </c>
      <c r="B25" s="25">
        <v>756</v>
      </c>
      <c r="C25" s="25">
        <v>68</v>
      </c>
      <c r="D25" s="26">
        <v>8.9899999999999994E-2</v>
      </c>
      <c r="E25" s="25">
        <v>36</v>
      </c>
    </row>
    <row r="26" spans="1:5" s="20" customFormat="1">
      <c r="A26" s="24" t="s">
        <v>542</v>
      </c>
      <c r="B26" s="25">
        <v>993</v>
      </c>
      <c r="C26" s="25">
        <v>128</v>
      </c>
      <c r="D26" s="26">
        <v>0.12889999999999999</v>
      </c>
      <c r="E26" s="25">
        <v>81</v>
      </c>
    </row>
    <row r="27" spans="1:5" s="20" customFormat="1">
      <c r="A27" s="24" t="s">
        <v>349</v>
      </c>
      <c r="B27" s="25">
        <v>1609</v>
      </c>
      <c r="C27" s="25">
        <v>196</v>
      </c>
      <c r="D27" s="26">
        <v>0.12180000000000001</v>
      </c>
      <c r="E27" s="25">
        <v>144</v>
      </c>
    </row>
    <row r="28" spans="1:5" s="20" customFormat="1">
      <c r="A28" s="24" t="s">
        <v>124</v>
      </c>
      <c r="B28" s="25">
        <v>1731</v>
      </c>
      <c r="C28" s="25">
        <v>283</v>
      </c>
      <c r="D28" s="26">
        <v>0.16350000000000001</v>
      </c>
      <c r="E28" s="25">
        <v>184</v>
      </c>
    </row>
    <row r="29" spans="1:5" s="20" customFormat="1">
      <c r="A29" s="24" t="s">
        <v>125</v>
      </c>
      <c r="B29" s="25">
        <v>684</v>
      </c>
      <c r="C29" s="25">
        <v>92</v>
      </c>
      <c r="D29" s="26">
        <v>0.13450000000000001</v>
      </c>
      <c r="E29" s="25">
        <v>50</v>
      </c>
    </row>
    <row r="30" spans="1:5" s="20" customFormat="1">
      <c r="A30" s="24" t="s">
        <v>126</v>
      </c>
      <c r="B30" s="25">
        <v>1317</v>
      </c>
      <c r="C30" s="25">
        <v>324</v>
      </c>
      <c r="D30" s="26">
        <v>0.246</v>
      </c>
      <c r="E30" s="25">
        <v>215</v>
      </c>
    </row>
    <row r="31" spans="1:5" s="20" customFormat="1">
      <c r="A31" s="24" t="s">
        <v>127</v>
      </c>
      <c r="B31" s="25">
        <v>1006</v>
      </c>
      <c r="C31" s="25">
        <v>220</v>
      </c>
      <c r="D31" s="26">
        <v>0.21870000000000001</v>
      </c>
      <c r="E31" s="25">
        <v>133</v>
      </c>
    </row>
    <row r="32" spans="1:5" s="20" customFormat="1">
      <c r="A32" s="24" t="s">
        <v>128</v>
      </c>
      <c r="B32" s="25">
        <v>1221</v>
      </c>
      <c r="C32" s="25">
        <v>162</v>
      </c>
      <c r="D32" s="26">
        <v>0.13270000000000001</v>
      </c>
      <c r="E32" s="25">
        <v>102</v>
      </c>
    </row>
    <row r="33" spans="1:5" s="20" customFormat="1">
      <c r="A33" s="24" t="s">
        <v>129</v>
      </c>
      <c r="B33" s="25">
        <v>651</v>
      </c>
      <c r="C33" s="25">
        <v>138</v>
      </c>
      <c r="D33" s="26">
        <v>0.21199999999999999</v>
      </c>
      <c r="E33" s="25">
        <v>79</v>
      </c>
    </row>
    <row r="34" spans="1:5" s="20" customFormat="1">
      <c r="A34" s="24" t="s">
        <v>130</v>
      </c>
      <c r="B34" s="25">
        <v>747</v>
      </c>
      <c r="C34" s="25">
        <v>190</v>
      </c>
      <c r="D34" s="26">
        <v>0.25440000000000002</v>
      </c>
      <c r="E34" s="25">
        <v>122</v>
      </c>
    </row>
    <row r="35" spans="1:5" s="20" customFormat="1">
      <c r="A35" s="24" t="s">
        <v>131</v>
      </c>
      <c r="B35" s="25">
        <v>967</v>
      </c>
      <c r="C35" s="25">
        <v>167</v>
      </c>
      <c r="D35" s="26">
        <v>0.17269999999999999</v>
      </c>
      <c r="E35" s="25">
        <v>91</v>
      </c>
    </row>
    <row r="36" spans="1:5" s="20" customFormat="1">
      <c r="A36" s="24" t="s">
        <v>132</v>
      </c>
      <c r="B36" s="25">
        <v>871</v>
      </c>
      <c r="C36" s="25">
        <v>292</v>
      </c>
      <c r="D36" s="26">
        <v>0.3352</v>
      </c>
      <c r="E36" s="25">
        <v>203</v>
      </c>
    </row>
    <row r="37" spans="1:5" s="20" customFormat="1">
      <c r="A37" s="24" t="s">
        <v>133</v>
      </c>
      <c r="B37" s="25">
        <v>1102</v>
      </c>
      <c r="C37" s="25">
        <v>108</v>
      </c>
      <c r="D37" s="26">
        <v>9.8000000000000004E-2</v>
      </c>
      <c r="E37" s="25">
        <v>62</v>
      </c>
    </row>
    <row r="38" spans="1:5" s="20" customFormat="1">
      <c r="A38" s="24" t="s">
        <v>134</v>
      </c>
      <c r="B38" s="25">
        <v>873</v>
      </c>
      <c r="C38" s="25">
        <v>54</v>
      </c>
      <c r="D38" s="26">
        <v>6.1899999999999997E-2</v>
      </c>
      <c r="E38" s="25">
        <v>23</v>
      </c>
    </row>
    <row r="39" spans="1:5" s="20" customFormat="1">
      <c r="A39" s="24" t="s">
        <v>135</v>
      </c>
      <c r="B39" s="25">
        <v>807</v>
      </c>
      <c r="C39" s="25">
        <v>98</v>
      </c>
      <c r="D39" s="26">
        <v>0.12139999999999999</v>
      </c>
      <c r="E39" s="25">
        <v>62</v>
      </c>
    </row>
    <row r="40" spans="1:5" s="20" customFormat="1">
      <c r="A40" s="24" t="s">
        <v>136</v>
      </c>
      <c r="B40" s="25">
        <v>1004</v>
      </c>
      <c r="C40" s="25">
        <v>147</v>
      </c>
      <c r="D40" s="26">
        <v>0.1464</v>
      </c>
      <c r="E40" s="25">
        <v>95</v>
      </c>
    </row>
    <row r="41" spans="1:5" s="20" customFormat="1">
      <c r="A41" s="24" t="s">
        <v>137</v>
      </c>
      <c r="B41" s="25">
        <v>1074</v>
      </c>
      <c r="C41" s="25">
        <v>224</v>
      </c>
      <c r="D41" s="26">
        <v>0.20860000000000001</v>
      </c>
      <c r="E41" s="25">
        <v>138</v>
      </c>
    </row>
    <row r="42" spans="1:5" s="20" customFormat="1">
      <c r="A42" s="24" t="s">
        <v>543</v>
      </c>
      <c r="B42" s="25">
        <v>948</v>
      </c>
      <c r="C42" s="25">
        <v>148</v>
      </c>
      <c r="D42" s="26">
        <v>0.15609999999999999</v>
      </c>
      <c r="E42" s="25">
        <v>96</v>
      </c>
    </row>
    <row r="43" spans="1:5" s="20" customFormat="1">
      <c r="A43" s="24" t="s">
        <v>138</v>
      </c>
      <c r="B43" s="25">
        <v>1067</v>
      </c>
      <c r="C43" s="25">
        <v>159</v>
      </c>
      <c r="D43" s="26">
        <v>0.14899999999999999</v>
      </c>
      <c r="E43" s="25">
        <v>103</v>
      </c>
    </row>
    <row r="44" spans="1:5" s="20" customFormat="1">
      <c r="A44" s="24" t="s">
        <v>544</v>
      </c>
      <c r="B44" s="25">
        <v>841</v>
      </c>
      <c r="C44" s="25">
        <v>147</v>
      </c>
      <c r="D44" s="26">
        <v>0.17480000000000001</v>
      </c>
      <c r="E44" s="25">
        <v>117</v>
      </c>
    </row>
    <row r="45" spans="1:5" s="20" customFormat="1">
      <c r="A45" s="24" t="s">
        <v>545</v>
      </c>
      <c r="B45" s="25">
        <v>1247</v>
      </c>
      <c r="C45" s="25">
        <v>161</v>
      </c>
      <c r="D45" s="26">
        <v>0.12909999999999999</v>
      </c>
      <c r="E45" s="25">
        <v>109</v>
      </c>
    </row>
    <row r="46" spans="1:5" s="20" customFormat="1">
      <c r="A46" s="24" t="s">
        <v>139</v>
      </c>
      <c r="B46" s="25">
        <v>1041</v>
      </c>
      <c r="C46" s="25">
        <v>403</v>
      </c>
      <c r="D46" s="26">
        <v>0.3871</v>
      </c>
      <c r="E46" s="25">
        <v>270</v>
      </c>
    </row>
    <row r="47" spans="1:5" s="20" customFormat="1">
      <c r="A47" s="24" t="s">
        <v>140</v>
      </c>
      <c r="B47" s="25">
        <v>760</v>
      </c>
      <c r="C47" s="25">
        <v>139</v>
      </c>
      <c r="D47" s="26">
        <v>0.18290000000000001</v>
      </c>
      <c r="E47" s="25">
        <v>92</v>
      </c>
    </row>
    <row r="48" spans="1:5" s="20" customFormat="1">
      <c r="A48" s="24" t="s">
        <v>141</v>
      </c>
      <c r="B48" s="25">
        <v>1187</v>
      </c>
      <c r="C48" s="25">
        <v>335</v>
      </c>
      <c r="D48" s="26">
        <v>0.28220000000000001</v>
      </c>
      <c r="E48" s="25">
        <v>257</v>
      </c>
    </row>
    <row r="49" spans="1:5" s="20" customFormat="1">
      <c r="A49" s="24" t="s">
        <v>142</v>
      </c>
      <c r="B49" s="25">
        <v>1367</v>
      </c>
      <c r="C49" s="25">
        <v>325</v>
      </c>
      <c r="D49" s="26">
        <v>0.23769999999999999</v>
      </c>
      <c r="E49" s="25">
        <v>222</v>
      </c>
    </row>
    <row r="50" spans="1:5" s="20" customFormat="1">
      <c r="A50" s="24" t="s">
        <v>143</v>
      </c>
      <c r="B50" s="25">
        <v>786</v>
      </c>
      <c r="C50" s="25">
        <v>142</v>
      </c>
      <c r="D50" s="26">
        <v>0.1807</v>
      </c>
      <c r="E50" s="25">
        <v>78</v>
      </c>
    </row>
    <row r="51" spans="1:5" s="20" customFormat="1">
      <c r="A51" s="24" t="s">
        <v>144</v>
      </c>
      <c r="B51" s="25">
        <v>736</v>
      </c>
      <c r="C51" s="25">
        <v>109</v>
      </c>
      <c r="D51" s="26">
        <v>0.14810000000000001</v>
      </c>
      <c r="E51" s="25">
        <v>64</v>
      </c>
    </row>
    <row r="52" spans="1:5" s="20" customFormat="1">
      <c r="A52" s="24" t="s">
        <v>145</v>
      </c>
      <c r="B52" s="25">
        <v>1423</v>
      </c>
      <c r="C52" s="25">
        <v>501</v>
      </c>
      <c r="D52" s="26">
        <v>0.35210000000000002</v>
      </c>
      <c r="E52" s="25">
        <v>335</v>
      </c>
    </row>
    <row r="53" spans="1:5" s="20" customFormat="1">
      <c r="A53" s="24" t="s">
        <v>146</v>
      </c>
      <c r="B53" s="25">
        <v>999</v>
      </c>
      <c r="C53" s="25">
        <v>179</v>
      </c>
      <c r="D53" s="26">
        <v>0.1792</v>
      </c>
      <c r="E53" s="25">
        <v>120</v>
      </c>
    </row>
    <row r="54" spans="1:5" s="20" customFormat="1">
      <c r="A54" s="24" t="s">
        <v>147</v>
      </c>
      <c r="B54" s="25">
        <v>1164</v>
      </c>
      <c r="C54" s="25">
        <v>293</v>
      </c>
      <c r="D54" s="26">
        <v>0.25169999999999998</v>
      </c>
      <c r="E54" s="25">
        <v>197</v>
      </c>
    </row>
    <row r="55" spans="1:5" s="20" customFormat="1">
      <c r="A55" s="24" t="s">
        <v>148</v>
      </c>
      <c r="B55" s="25">
        <v>1234</v>
      </c>
      <c r="C55" s="25">
        <v>176</v>
      </c>
      <c r="D55" s="26">
        <v>0.1426</v>
      </c>
      <c r="E55" s="25">
        <v>137</v>
      </c>
    </row>
    <row r="56" spans="1:5" s="20" customFormat="1">
      <c r="A56" s="24" t="s">
        <v>546</v>
      </c>
      <c r="B56" s="25">
        <v>906</v>
      </c>
      <c r="C56" s="25">
        <v>149</v>
      </c>
      <c r="D56" s="26">
        <v>0.16450000000000001</v>
      </c>
      <c r="E56" s="25">
        <v>102</v>
      </c>
    </row>
    <row r="57" spans="1:5" s="20" customFormat="1">
      <c r="A57" s="24" t="s">
        <v>149</v>
      </c>
      <c r="B57" s="25">
        <v>1529</v>
      </c>
      <c r="C57" s="25">
        <v>193</v>
      </c>
      <c r="D57" s="26">
        <v>0.12620000000000001</v>
      </c>
      <c r="E57" s="25">
        <v>136</v>
      </c>
    </row>
    <row r="58" spans="1:5" s="20" customFormat="1">
      <c r="A58" s="24" t="s">
        <v>150</v>
      </c>
      <c r="B58" s="25">
        <v>1049</v>
      </c>
      <c r="C58" s="25">
        <v>228</v>
      </c>
      <c r="D58" s="26">
        <v>0.21729999999999999</v>
      </c>
      <c r="E58" s="25">
        <v>153</v>
      </c>
    </row>
    <row r="59" spans="1:5" s="29" customFormat="1" ht="34.5" customHeight="1">
      <c r="A59" s="32" t="s">
        <v>173</v>
      </c>
      <c r="B59" s="30">
        <f>SUM(B7:B58)</f>
        <v>55406</v>
      </c>
      <c r="C59" s="30">
        <f>SUM(C7:C58)</f>
        <v>10412</v>
      </c>
      <c r="D59" s="31">
        <f>C59/B59</f>
        <v>0.18792188571634841</v>
      </c>
      <c r="E59" s="30">
        <f>SUM(E7:E58)</f>
        <v>6611</v>
      </c>
    </row>
    <row r="60" spans="1:5" s="29" customFormat="1" ht="34.5" customHeight="1">
      <c r="A60" s="32" t="s">
        <v>17</v>
      </c>
      <c r="B60" s="30">
        <f>SUM(, B59)</f>
        <v>55406</v>
      </c>
      <c r="C60" s="30">
        <f>SUM(, C59)</f>
        <v>10412</v>
      </c>
      <c r="D60" s="31">
        <f>C60/B60</f>
        <v>0.18792188571634841</v>
      </c>
      <c r="E60" s="30">
        <f>SUM(, E59)</f>
        <v>6611</v>
      </c>
    </row>
    <row r="61" spans="1:5" s="20" customFormat="1">
      <c r="A61" s="24" t="s">
        <v>18</v>
      </c>
      <c r="B61" s="24">
        <f>SUM(, B60)</f>
        <v>55406</v>
      </c>
      <c r="C61" s="24">
        <f>SUM(, C60)</f>
        <v>10412</v>
      </c>
      <c r="D61" s="33">
        <f>C61/B61</f>
        <v>0.18792188571634841</v>
      </c>
      <c r="E61" s="24">
        <f>SUM(, E60)</f>
        <v>6611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59" max="16383" man="1"/>
    <brk id="60" max="16383" man="1"/>
    <brk id="61" max="16383" man="1"/>
  </rowBreaks>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6159-48E5-4172-BD44-FB01965E6705}">
  <sheetPr codeName="Sheet13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711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8AEEE-FE74-4B92-B8D6-DEE01FA3358D}">
  <sheetPr>
    <tabColor rgb="FFFF0000"/>
  </sheetPr>
  <dimension ref="A1:Q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99</v>
      </c>
      <c r="F4" s="15"/>
      <c r="G4" s="15"/>
      <c r="H4" s="15"/>
      <c r="I4" s="15"/>
      <c r="J4" s="15"/>
      <c r="K4" s="15"/>
      <c r="L4" s="15"/>
      <c r="M4" s="15"/>
      <c r="N4" s="15"/>
      <c r="O4" s="15"/>
      <c r="P4" s="15"/>
      <c r="Q4" s="15"/>
    </row>
    <row r="5" spans="1:17" ht="25.5" customHeight="1">
      <c r="E5" s="27" t="s">
        <v>99</v>
      </c>
      <c r="F5" s="27"/>
      <c r="G5" s="27"/>
      <c r="H5" s="27"/>
      <c r="I5" s="27"/>
      <c r="J5" s="27"/>
      <c r="K5" s="27"/>
      <c r="L5" s="27"/>
      <c r="M5" s="27"/>
      <c r="N5" s="27"/>
      <c r="O5" s="27"/>
      <c r="P5" s="27"/>
      <c r="Q5" s="27"/>
    </row>
    <row r="6" spans="1:17" s="18" customFormat="1" ht="150" customHeight="1">
      <c r="B6" s="19" t="s">
        <v>6</v>
      </c>
      <c r="C6" s="19" t="s">
        <v>7</v>
      </c>
      <c r="D6" s="19" t="s">
        <v>8</v>
      </c>
      <c r="E6" s="28" t="s">
        <v>100</v>
      </c>
    </row>
    <row r="7" spans="1:17">
      <c r="A7" s="21" t="s">
        <v>59</v>
      </c>
      <c r="B7" s="22">
        <v>49</v>
      </c>
      <c r="C7" s="22">
        <v>18</v>
      </c>
      <c r="D7" s="23">
        <v>0.36730000000000002</v>
      </c>
      <c r="E7" s="22">
        <v>16</v>
      </c>
    </row>
    <row r="8" spans="1:17" s="20" customFormat="1">
      <c r="A8" s="24" t="s">
        <v>61</v>
      </c>
      <c r="B8" s="25">
        <v>4</v>
      </c>
      <c r="C8" s="25">
        <v>0</v>
      </c>
      <c r="D8" s="26">
        <v>0</v>
      </c>
      <c r="E8" s="25">
        <v>0</v>
      </c>
    </row>
    <row r="9" spans="1:17" s="20" customFormat="1">
      <c r="A9" s="24" t="s">
        <v>62</v>
      </c>
      <c r="B9" s="25">
        <v>700</v>
      </c>
      <c r="C9" s="25">
        <v>149</v>
      </c>
      <c r="D9" s="26">
        <v>0.21290000000000001</v>
      </c>
      <c r="E9" s="25">
        <v>109</v>
      </c>
    </row>
    <row r="10" spans="1:17" s="20" customFormat="1">
      <c r="A10" s="24" t="s">
        <v>64</v>
      </c>
      <c r="B10" s="25">
        <v>156</v>
      </c>
      <c r="C10" s="25">
        <v>45</v>
      </c>
      <c r="D10" s="26">
        <v>0.28849999999999998</v>
      </c>
      <c r="E10" s="25">
        <v>32</v>
      </c>
    </row>
    <row r="11" spans="1:17" s="20" customFormat="1">
      <c r="A11" s="24" t="s">
        <v>65</v>
      </c>
      <c r="B11" s="25">
        <v>837</v>
      </c>
      <c r="C11" s="25">
        <v>261</v>
      </c>
      <c r="D11" s="26">
        <v>0.31180000000000002</v>
      </c>
      <c r="E11" s="25">
        <v>205</v>
      </c>
    </row>
    <row r="12" spans="1:17" s="20" customFormat="1">
      <c r="A12" s="24" t="s">
        <v>66</v>
      </c>
      <c r="B12" s="25">
        <v>246</v>
      </c>
      <c r="C12" s="25">
        <v>46</v>
      </c>
      <c r="D12" s="26">
        <v>0.187</v>
      </c>
      <c r="E12" s="25">
        <v>33</v>
      </c>
    </row>
    <row r="13" spans="1:17" s="29" customFormat="1" ht="34.5" customHeight="1">
      <c r="A13" s="32" t="s">
        <v>53</v>
      </c>
      <c r="B13" s="30">
        <f>SUM(B7:B12)</f>
        <v>1992</v>
      </c>
      <c r="C13" s="30">
        <f>SUM(C7:C12)</f>
        <v>519</v>
      </c>
      <c r="D13" s="31">
        <f>C13/B13</f>
        <v>0.26054216867469882</v>
      </c>
      <c r="E13" s="30">
        <f>SUM(E7:E12)</f>
        <v>395</v>
      </c>
    </row>
    <row r="14" spans="1:17" s="20" customFormat="1">
      <c r="A14" s="24" t="s">
        <v>69</v>
      </c>
      <c r="B14" s="25">
        <v>695</v>
      </c>
      <c r="C14" s="25">
        <v>174</v>
      </c>
      <c r="D14" s="26">
        <v>0.25040000000000001</v>
      </c>
      <c r="E14" s="25">
        <v>145</v>
      </c>
    </row>
    <row r="15" spans="1:17" s="20" customFormat="1">
      <c r="A15" s="24" t="s">
        <v>73</v>
      </c>
      <c r="B15" s="25">
        <v>544</v>
      </c>
      <c r="C15" s="25">
        <v>145</v>
      </c>
      <c r="D15" s="26">
        <v>0.26650000000000001</v>
      </c>
      <c r="E15" s="25">
        <v>127</v>
      </c>
    </row>
    <row r="16" spans="1:17" s="29" customFormat="1" ht="34.5" customHeight="1">
      <c r="A16" s="32" t="s">
        <v>77</v>
      </c>
      <c r="B16" s="30">
        <f>SUM(B14:B15)</f>
        <v>1239</v>
      </c>
      <c r="C16" s="30">
        <f>SUM(C14:C15)</f>
        <v>319</v>
      </c>
      <c r="D16" s="31">
        <f>C16/B16</f>
        <v>0.25746569814366427</v>
      </c>
      <c r="E16" s="30">
        <f>SUM(E14:E15)</f>
        <v>272</v>
      </c>
    </row>
    <row r="17" spans="1:5" s="29" customFormat="1" ht="34.5" customHeight="1">
      <c r="A17" s="32" t="s">
        <v>17</v>
      </c>
      <c r="B17" s="30">
        <f>SUM(, B13, B16)</f>
        <v>3231</v>
      </c>
      <c r="C17" s="30">
        <f>SUM(, C13, C16)</f>
        <v>838</v>
      </c>
      <c r="D17" s="31">
        <f>C17/B17</f>
        <v>0.25936242649334573</v>
      </c>
      <c r="E17" s="30">
        <f>SUM(, E13, E16)</f>
        <v>667</v>
      </c>
    </row>
    <row r="18" spans="1:5" s="20" customFormat="1">
      <c r="A18" s="24" t="s">
        <v>18</v>
      </c>
      <c r="B18" s="24">
        <f>SUM(, B17)</f>
        <v>3231</v>
      </c>
      <c r="C18" s="24">
        <f>SUM(, C17)</f>
        <v>838</v>
      </c>
      <c r="D18" s="33">
        <f>C18/B18</f>
        <v>0.25936242649334573</v>
      </c>
      <c r="E18" s="24">
        <f>SUM(, E17)</f>
        <v>667</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3" max="16383" man="1"/>
    <brk id="16" max="16383" man="1"/>
    <brk id="17" max="16383" man="1"/>
    <brk id="18" max="16383" man="1"/>
  </rowBreaks>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FF808-C092-4E7C-BCEC-F127A2AF2D70}">
  <sheetPr>
    <tabColor rgb="FFFF0000"/>
  </sheetPr>
  <dimension ref="A1:Q6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713</v>
      </c>
      <c r="F4" s="15"/>
      <c r="G4" s="15"/>
      <c r="H4" s="15"/>
      <c r="I4" s="15"/>
      <c r="J4" s="15"/>
      <c r="K4" s="15"/>
      <c r="L4" s="15"/>
      <c r="M4" s="15"/>
      <c r="N4" s="15"/>
      <c r="O4" s="15"/>
      <c r="P4" s="15"/>
      <c r="Q4" s="15"/>
    </row>
    <row r="5" spans="1:17" ht="25.5" customHeight="1">
      <c r="E5" s="27" t="s">
        <v>713</v>
      </c>
      <c r="F5" s="27"/>
      <c r="G5" s="27"/>
      <c r="H5" s="27"/>
      <c r="I5" s="27"/>
      <c r="J5" s="27"/>
      <c r="K5" s="27"/>
      <c r="L5" s="27"/>
      <c r="M5" s="27"/>
      <c r="N5" s="27"/>
      <c r="O5" s="27"/>
      <c r="P5" s="27"/>
      <c r="Q5" s="27"/>
    </row>
    <row r="6" spans="1:17" s="18" customFormat="1" ht="150" customHeight="1">
      <c r="B6" s="19" t="s">
        <v>6</v>
      </c>
      <c r="C6" s="19" t="s">
        <v>7</v>
      </c>
      <c r="D6" s="19" t="s">
        <v>8</v>
      </c>
      <c r="E6" s="28" t="s">
        <v>714</v>
      </c>
    </row>
    <row r="7" spans="1:17">
      <c r="A7" s="21" t="s">
        <v>107</v>
      </c>
      <c r="B7" s="22">
        <v>1234</v>
      </c>
      <c r="C7" s="22">
        <v>344</v>
      </c>
      <c r="D7" s="23">
        <v>0.27879999999999999</v>
      </c>
      <c r="E7" s="22">
        <v>158</v>
      </c>
    </row>
    <row r="8" spans="1:17" s="20" customFormat="1">
      <c r="A8" s="24" t="s">
        <v>108</v>
      </c>
      <c r="B8" s="25">
        <v>1080</v>
      </c>
      <c r="C8" s="25">
        <v>223</v>
      </c>
      <c r="D8" s="26">
        <v>0.20649999999999999</v>
      </c>
      <c r="E8" s="25">
        <v>132</v>
      </c>
    </row>
    <row r="9" spans="1:17" s="20" customFormat="1">
      <c r="A9" s="24" t="s">
        <v>109</v>
      </c>
      <c r="B9" s="25">
        <v>909</v>
      </c>
      <c r="C9" s="25">
        <v>156</v>
      </c>
      <c r="D9" s="26">
        <v>0.1716</v>
      </c>
      <c r="E9" s="25">
        <v>93</v>
      </c>
    </row>
    <row r="10" spans="1:17" s="20" customFormat="1">
      <c r="A10" s="24" t="s">
        <v>110</v>
      </c>
      <c r="B10" s="25">
        <v>1185</v>
      </c>
      <c r="C10" s="25">
        <v>165</v>
      </c>
      <c r="D10" s="26">
        <v>0.13919999999999999</v>
      </c>
      <c r="E10" s="25">
        <v>117</v>
      </c>
    </row>
    <row r="11" spans="1:17" s="20" customFormat="1">
      <c r="A11" s="24" t="s">
        <v>111</v>
      </c>
      <c r="B11" s="25">
        <v>1425</v>
      </c>
      <c r="C11" s="25">
        <v>214</v>
      </c>
      <c r="D11" s="26">
        <v>0.1502</v>
      </c>
      <c r="E11" s="25">
        <v>111</v>
      </c>
    </row>
    <row r="12" spans="1:17" s="20" customFormat="1">
      <c r="A12" s="24" t="s">
        <v>112</v>
      </c>
      <c r="B12" s="25">
        <v>904</v>
      </c>
      <c r="C12" s="25">
        <v>186</v>
      </c>
      <c r="D12" s="26">
        <v>0.20580000000000001</v>
      </c>
      <c r="E12" s="25">
        <v>111</v>
      </c>
    </row>
    <row r="13" spans="1:17" s="20" customFormat="1">
      <c r="A13" s="24" t="s">
        <v>113</v>
      </c>
      <c r="B13" s="25">
        <v>827</v>
      </c>
      <c r="C13" s="25">
        <v>281</v>
      </c>
      <c r="D13" s="26">
        <v>0.33979999999999999</v>
      </c>
      <c r="E13" s="25">
        <v>203</v>
      </c>
    </row>
    <row r="14" spans="1:17" s="20" customFormat="1">
      <c r="A14" s="24" t="s">
        <v>114</v>
      </c>
      <c r="B14" s="25">
        <v>836</v>
      </c>
      <c r="C14" s="25">
        <v>183</v>
      </c>
      <c r="D14" s="26">
        <v>0.21890000000000001</v>
      </c>
      <c r="E14" s="25">
        <v>123</v>
      </c>
    </row>
    <row r="15" spans="1:17" s="20" customFormat="1">
      <c r="A15" s="24" t="s">
        <v>115</v>
      </c>
      <c r="B15" s="25">
        <v>866</v>
      </c>
      <c r="C15" s="25">
        <v>87</v>
      </c>
      <c r="D15" s="26">
        <v>0.10050000000000001</v>
      </c>
      <c r="E15" s="25">
        <v>41</v>
      </c>
    </row>
    <row r="16" spans="1:17" s="20" customFormat="1">
      <c r="A16" s="24" t="s">
        <v>116</v>
      </c>
      <c r="B16" s="25">
        <v>1191</v>
      </c>
      <c r="C16" s="25">
        <v>270</v>
      </c>
      <c r="D16" s="26">
        <v>0.22670000000000001</v>
      </c>
      <c r="E16" s="25">
        <v>180</v>
      </c>
    </row>
    <row r="17" spans="1:5" s="20" customFormat="1">
      <c r="A17" s="24" t="s">
        <v>117</v>
      </c>
      <c r="B17" s="25">
        <v>743</v>
      </c>
      <c r="C17" s="25">
        <v>98</v>
      </c>
      <c r="D17" s="26">
        <v>0.13189999999999999</v>
      </c>
      <c r="E17" s="25">
        <v>41</v>
      </c>
    </row>
    <row r="18" spans="1:5" s="20" customFormat="1">
      <c r="A18" s="24" t="s">
        <v>118</v>
      </c>
      <c r="B18" s="25">
        <v>1126</v>
      </c>
      <c r="C18" s="25">
        <v>180</v>
      </c>
      <c r="D18" s="26">
        <v>0.15989999999999999</v>
      </c>
      <c r="E18" s="25">
        <v>108</v>
      </c>
    </row>
    <row r="19" spans="1:5" s="20" customFormat="1">
      <c r="A19" s="24" t="s">
        <v>119</v>
      </c>
      <c r="B19" s="25">
        <v>822</v>
      </c>
      <c r="C19" s="25">
        <v>158</v>
      </c>
      <c r="D19" s="26">
        <v>0.19220000000000001</v>
      </c>
      <c r="E19" s="25">
        <v>67</v>
      </c>
    </row>
    <row r="20" spans="1:5" s="20" customFormat="1">
      <c r="A20" s="24" t="s">
        <v>540</v>
      </c>
      <c r="B20" s="25">
        <v>1354</v>
      </c>
      <c r="C20" s="25">
        <v>233</v>
      </c>
      <c r="D20" s="26">
        <v>0.1721</v>
      </c>
      <c r="E20" s="25">
        <v>166</v>
      </c>
    </row>
    <row r="21" spans="1:5" s="20" customFormat="1">
      <c r="A21" s="24" t="s">
        <v>120</v>
      </c>
      <c r="B21" s="25">
        <v>1291</v>
      </c>
      <c r="C21" s="25">
        <v>378</v>
      </c>
      <c r="D21" s="26">
        <v>0.2928</v>
      </c>
      <c r="E21" s="25">
        <v>253</v>
      </c>
    </row>
    <row r="22" spans="1:5" s="20" customFormat="1">
      <c r="A22" s="24" t="s">
        <v>121</v>
      </c>
      <c r="B22" s="25">
        <v>1509</v>
      </c>
      <c r="C22" s="25">
        <v>235</v>
      </c>
      <c r="D22" s="26">
        <v>0.15570000000000001</v>
      </c>
      <c r="E22" s="25">
        <v>143</v>
      </c>
    </row>
    <row r="23" spans="1:5" s="20" customFormat="1">
      <c r="A23" s="24" t="s">
        <v>122</v>
      </c>
      <c r="B23" s="25">
        <v>1090</v>
      </c>
      <c r="C23" s="25">
        <v>181</v>
      </c>
      <c r="D23" s="26">
        <v>0.1661</v>
      </c>
      <c r="E23" s="25">
        <v>80</v>
      </c>
    </row>
    <row r="24" spans="1:5" s="20" customFormat="1">
      <c r="A24" s="24" t="s">
        <v>541</v>
      </c>
      <c r="B24" s="25">
        <v>1317</v>
      </c>
      <c r="C24" s="25">
        <v>162</v>
      </c>
      <c r="D24" s="26">
        <v>0.123</v>
      </c>
      <c r="E24" s="25">
        <v>108</v>
      </c>
    </row>
    <row r="25" spans="1:5" s="20" customFormat="1">
      <c r="A25" s="24" t="s">
        <v>123</v>
      </c>
      <c r="B25" s="25">
        <v>756</v>
      </c>
      <c r="C25" s="25">
        <v>68</v>
      </c>
      <c r="D25" s="26">
        <v>8.9899999999999994E-2</v>
      </c>
      <c r="E25" s="25">
        <v>35</v>
      </c>
    </row>
    <row r="26" spans="1:5" s="20" customFormat="1">
      <c r="A26" s="24" t="s">
        <v>542</v>
      </c>
      <c r="B26" s="25">
        <v>993</v>
      </c>
      <c r="C26" s="25">
        <v>128</v>
      </c>
      <c r="D26" s="26">
        <v>0.12889999999999999</v>
      </c>
      <c r="E26" s="25">
        <v>80</v>
      </c>
    </row>
    <row r="27" spans="1:5" s="20" customFormat="1">
      <c r="A27" s="24" t="s">
        <v>349</v>
      </c>
      <c r="B27" s="25">
        <v>1609</v>
      </c>
      <c r="C27" s="25">
        <v>196</v>
      </c>
      <c r="D27" s="26">
        <v>0.12180000000000001</v>
      </c>
      <c r="E27" s="25">
        <v>148</v>
      </c>
    </row>
    <row r="28" spans="1:5" s="20" customFormat="1">
      <c r="A28" s="24" t="s">
        <v>124</v>
      </c>
      <c r="B28" s="25">
        <v>1731</v>
      </c>
      <c r="C28" s="25">
        <v>283</v>
      </c>
      <c r="D28" s="26">
        <v>0.16350000000000001</v>
      </c>
      <c r="E28" s="25">
        <v>189</v>
      </c>
    </row>
    <row r="29" spans="1:5" s="20" customFormat="1">
      <c r="A29" s="24" t="s">
        <v>125</v>
      </c>
      <c r="B29" s="25">
        <v>684</v>
      </c>
      <c r="C29" s="25">
        <v>92</v>
      </c>
      <c r="D29" s="26">
        <v>0.13450000000000001</v>
      </c>
      <c r="E29" s="25">
        <v>51</v>
      </c>
    </row>
    <row r="30" spans="1:5" s="20" customFormat="1">
      <c r="A30" s="24" t="s">
        <v>126</v>
      </c>
      <c r="B30" s="25">
        <v>1317</v>
      </c>
      <c r="C30" s="25">
        <v>324</v>
      </c>
      <c r="D30" s="26">
        <v>0.246</v>
      </c>
      <c r="E30" s="25">
        <v>214</v>
      </c>
    </row>
    <row r="31" spans="1:5" s="20" customFormat="1">
      <c r="A31" s="24" t="s">
        <v>127</v>
      </c>
      <c r="B31" s="25">
        <v>1006</v>
      </c>
      <c r="C31" s="25">
        <v>220</v>
      </c>
      <c r="D31" s="26">
        <v>0.21870000000000001</v>
      </c>
      <c r="E31" s="25">
        <v>131</v>
      </c>
    </row>
    <row r="32" spans="1:5" s="20" customFormat="1">
      <c r="A32" s="24" t="s">
        <v>128</v>
      </c>
      <c r="B32" s="25">
        <v>1221</v>
      </c>
      <c r="C32" s="25">
        <v>162</v>
      </c>
      <c r="D32" s="26">
        <v>0.13270000000000001</v>
      </c>
      <c r="E32" s="25">
        <v>100</v>
      </c>
    </row>
    <row r="33" spans="1:5" s="20" customFormat="1">
      <c r="A33" s="24" t="s">
        <v>129</v>
      </c>
      <c r="B33" s="25">
        <v>651</v>
      </c>
      <c r="C33" s="25">
        <v>138</v>
      </c>
      <c r="D33" s="26">
        <v>0.21199999999999999</v>
      </c>
      <c r="E33" s="25">
        <v>78</v>
      </c>
    </row>
    <row r="34" spans="1:5" s="20" customFormat="1">
      <c r="A34" s="24" t="s">
        <v>130</v>
      </c>
      <c r="B34" s="25">
        <v>747</v>
      </c>
      <c r="C34" s="25">
        <v>190</v>
      </c>
      <c r="D34" s="26">
        <v>0.25440000000000002</v>
      </c>
      <c r="E34" s="25">
        <v>123</v>
      </c>
    </row>
    <row r="35" spans="1:5" s="20" customFormat="1">
      <c r="A35" s="24" t="s">
        <v>131</v>
      </c>
      <c r="B35" s="25">
        <v>967</v>
      </c>
      <c r="C35" s="25">
        <v>167</v>
      </c>
      <c r="D35" s="26">
        <v>0.17269999999999999</v>
      </c>
      <c r="E35" s="25">
        <v>92</v>
      </c>
    </row>
    <row r="36" spans="1:5" s="20" customFormat="1">
      <c r="A36" s="24" t="s">
        <v>132</v>
      </c>
      <c r="B36" s="25">
        <v>871</v>
      </c>
      <c r="C36" s="25">
        <v>292</v>
      </c>
      <c r="D36" s="26">
        <v>0.3352</v>
      </c>
      <c r="E36" s="25">
        <v>214</v>
      </c>
    </row>
    <row r="37" spans="1:5" s="20" customFormat="1">
      <c r="A37" s="24" t="s">
        <v>133</v>
      </c>
      <c r="B37" s="25">
        <v>1102</v>
      </c>
      <c r="C37" s="25">
        <v>108</v>
      </c>
      <c r="D37" s="26">
        <v>9.8000000000000004E-2</v>
      </c>
      <c r="E37" s="25">
        <v>60</v>
      </c>
    </row>
    <row r="38" spans="1:5" s="20" customFormat="1">
      <c r="A38" s="24" t="s">
        <v>134</v>
      </c>
      <c r="B38" s="25">
        <v>873</v>
      </c>
      <c r="C38" s="25">
        <v>54</v>
      </c>
      <c r="D38" s="26">
        <v>6.1899999999999997E-2</v>
      </c>
      <c r="E38" s="25">
        <v>22</v>
      </c>
    </row>
    <row r="39" spans="1:5" s="20" customFormat="1">
      <c r="A39" s="24" t="s">
        <v>135</v>
      </c>
      <c r="B39" s="25">
        <v>807</v>
      </c>
      <c r="C39" s="25">
        <v>98</v>
      </c>
      <c r="D39" s="26">
        <v>0.12139999999999999</v>
      </c>
      <c r="E39" s="25">
        <v>66</v>
      </c>
    </row>
    <row r="40" spans="1:5" s="20" customFormat="1">
      <c r="A40" s="24" t="s">
        <v>136</v>
      </c>
      <c r="B40" s="25">
        <v>1004</v>
      </c>
      <c r="C40" s="25">
        <v>147</v>
      </c>
      <c r="D40" s="26">
        <v>0.1464</v>
      </c>
      <c r="E40" s="25">
        <v>95</v>
      </c>
    </row>
    <row r="41" spans="1:5" s="20" customFormat="1">
      <c r="A41" s="24" t="s">
        <v>137</v>
      </c>
      <c r="B41" s="25">
        <v>1074</v>
      </c>
      <c r="C41" s="25">
        <v>224</v>
      </c>
      <c r="D41" s="26">
        <v>0.20860000000000001</v>
      </c>
      <c r="E41" s="25">
        <v>138</v>
      </c>
    </row>
    <row r="42" spans="1:5" s="20" customFormat="1">
      <c r="A42" s="24" t="s">
        <v>543</v>
      </c>
      <c r="B42" s="25">
        <v>948</v>
      </c>
      <c r="C42" s="25">
        <v>148</v>
      </c>
      <c r="D42" s="26">
        <v>0.15609999999999999</v>
      </c>
      <c r="E42" s="25">
        <v>94</v>
      </c>
    </row>
    <row r="43" spans="1:5" s="20" customFormat="1">
      <c r="A43" s="24" t="s">
        <v>138</v>
      </c>
      <c r="B43" s="25">
        <v>1067</v>
      </c>
      <c r="C43" s="25">
        <v>159</v>
      </c>
      <c r="D43" s="26">
        <v>0.14899999999999999</v>
      </c>
      <c r="E43" s="25">
        <v>100</v>
      </c>
    </row>
    <row r="44" spans="1:5" s="20" customFormat="1">
      <c r="A44" s="24" t="s">
        <v>544</v>
      </c>
      <c r="B44" s="25">
        <v>841</v>
      </c>
      <c r="C44" s="25">
        <v>147</v>
      </c>
      <c r="D44" s="26">
        <v>0.17480000000000001</v>
      </c>
      <c r="E44" s="25">
        <v>120</v>
      </c>
    </row>
    <row r="45" spans="1:5" s="20" customFormat="1">
      <c r="A45" s="24" t="s">
        <v>545</v>
      </c>
      <c r="B45" s="25">
        <v>1247</v>
      </c>
      <c r="C45" s="25">
        <v>161</v>
      </c>
      <c r="D45" s="26">
        <v>0.12909999999999999</v>
      </c>
      <c r="E45" s="25">
        <v>107</v>
      </c>
    </row>
    <row r="46" spans="1:5" s="20" customFormat="1">
      <c r="A46" s="24" t="s">
        <v>139</v>
      </c>
      <c r="B46" s="25">
        <v>1041</v>
      </c>
      <c r="C46" s="25">
        <v>403</v>
      </c>
      <c r="D46" s="26">
        <v>0.3871</v>
      </c>
      <c r="E46" s="25">
        <v>282</v>
      </c>
    </row>
    <row r="47" spans="1:5" s="20" customFormat="1">
      <c r="A47" s="24" t="s">
        <v>140</v>
      </c>
      <c r="B47" s="25">
        <v>760</v>
      </c>
      <c r="C47" s="25">
        <v>139</v>
      </c>
      <c r="D47" s="26">
        <v>0.18290000000000001</v>
      </c>
      <c r="E47" s="25">
        <v>93</v>
      </c>
    </row>
    <row r="48" spans="1:5" s="20" customFormat="1">
      <c r="A48" s="24" t="s">
        <v>141</v>
      </c>
      <c r="B48" s="25">
        <v>1187</v>
      </c>
      <c r="C48" s="25">
        <v>335</v>
      </c>
      <c r="D48" s="26">
        <v>0.28220000000000001</v>
      </c>
      <c r="E48" s="25">
        <v>258</v>
      </c>
    </row>
    <row r="49" spans="1:5" s="20" customFormat="1">
      <c r="A49" s="24" t="s">
        <v>142</v>
      </c>
      <c r="B49" s="25">
        <v>1367</v>
      </c>
      <c r="C49" s="25">
        <v>325</v>
      </c>
      <c r="D49" s="26">
        <v>0.23769999999999999</v>
      </c>
      <c r="E49" s="25">
        <v>223</v>
      </c>
    </row>
    <row r="50" spans="1:5" s="20" customFormat="1">
      <c r="A50" s="24" t="s">
        <v>143</v>
      </c>
      <c r="B50" s="25">
        <v>786</v>
      </c>
      <c r="C50" s="25">
        <v>142</v>
      </c>
      <c r="D50" s="26">
        <v>0.1807</v>
      </c>
      <c r="E50" s="25">
        <v>81</v>
      </c>
    </row>
    <row r="51" spans="1:5" s="20" customFormat="1">
      <c r="A51" s="24" t="s">
        <v>144</v>
      </c>
      <c r="B51" s="25">
        <v>736</v>
      </c>
      <c r="C51" s="25">
        <v>109</v>
      </c>
      <c r="D51" s="26">
        <v>0.14810000000000001</v>
      </c>
      <c r="E51" s="25">
        <v>65</v>
      </c>
    </row>
    <row r="52" spans="1:5" s="20" customFormat="1">
      <c r="A52" s="24" t="s">
        <v>145</v>
      </c>
      <c r="B52" s="25">
        <v>1423</v>
      </c>
      <c r="C52" s="25">
        <v>501</v>
      </c>
      <c r="D52" s="26">
        <v>0.35210000000000002</v>
      </c>
      <c r="E52" s="25">
        <v>332</v>
      </c>
    </row>
    <row r="53" spans="1:5" s="20" customFormat="1">
      <c r="A53" s="24" t="s">
        <v>146</v>
      </c>
      <c r="B53" s="25">
        <v>999</v>
      </c>
      <c r="C53" s="25">
        <v>179</v>
      </c>
      <c r="D53" s="26">
        <v>0.1792</v>
      </c>
      <c r="E53" s="25">
        <v>118</v>
      </c>
    </row>
    <row r="54" spans="1:5" s="20" customFormat="1">
      <c r="A54" s="24" t="s">
        <v>147</v>
      </c>
      <c r="B54" s="25">
        <v>1164</v>
      </c>
      <c r="C54" s="25">
        <v>293</v>
      </c>
      <c r="D54" s="26">
        <v>0.25169999999999998</v>
      </c>
      <c r="E54" s="25">
        <v>208</v>
      </c>
    </row>
    <row r="55" spans="1:5" s="20" customFormat="1">
      <c r="A55" s="24" t="s">
        <v>148</v>
      </c>
      <c r="B55" s="25">
        <v>1234</v>
      </c>
      <c r="C55" s="25">
        <v>176</v>
      </c>
      <c r="D55" s="26">
        <v>0.1426</v>
      </c>
      <c r="E55" s="25">
        <v>135</v>
      </c>
    </row>
    <row r="56" spans="1:5" s="20" customFormat="1">
      <c r="A56" s="24" t="s">
        <v>546</v>
      </c>
      <c r="B56" s="25">
        <v>906</v>
      </c>
      <c r="C56" s="25">
        <v>149</v>
      </c>
      <c r="D56" s="26">
        <v>0.16450000000000001</v>
      </c>
      <c r="E56" s="25">
        <v>103</v>
      </c>
    </row>
    <row r="57" spans="1:5" s="20" customFormat="1">
      <c r="A57" s="24" t="s">
        <v>149</v>
      </c>
      <c r="B57" s="25">
        <v>1529</v>
      </c>
      <c r="C57" s="25">
        <v>193</v>
      </c>
      <c r="D57" s="26">
        <v>0.12620000000000001</v>
      </c>
      <c r="E57" s="25">
        <v>135</v>
      </c>
    </row>
    <row r="58" spans="1:5" s="20" customFormat="1">
      <c r="A58" s="24" t="s">
        <v>150</v>
      </c>
      <c r="B58" s="25">
        <v>1049</v>
      </c>
      <c r="C58" s="25">
        <v>228</v>
      </c>
      <c r="D58" s="26">
        <v>0.21729999999999999</v>
      </c>
      <c r="E58" s="25">
        <v>151</v>
      </c>
    </row>
    <row r="59" spans="1:5" s="29" customFormat="1" ht="34.5" customHeight="1">
      <c r="A59" s="32" t="s">
        <v>173</v>
      </c>
      <c r="B59" s="30">
        <f>SUM(B7:B58)</f>
        <v>55406</v>
      </c>
      <c r="C59" s="30">
        <f>SUM(C7:C58)</f>
        <v>10412</v>
      </c>
      <c r="D59" s="31">
        <f>C59/B59</f>
        <v>0.18792188571634841</v>
      </c>
      <c r="E59" s="30">
        <f>SUM(E7:E58)</f>
        <v>6676</v>
      </c>
    </row>
    <row r="60" spans="1:5" s="29" customFormat="1" ht="34.5" customHeight="1">
      <c r="A60" s="32" t="s">
        <v>17</v>
      </c>
      <c r="B60" s="30">
        <f>SUM(, B59)</f>
        <v>55406</v>
      </c>
      <c r="C60" s="30">
        <f>SUM(, C59)</f>
        <v>10412</v>
      </c>
      <c r="D60" s="31">
        <f>C60/B60</f>
        <v>0.18792188571634841</v>
      </c>
      <c r="E60" s="30">
        <f>SUM(, E59)</f>
        <v>6676</v>
      </c>
    </row>
    <row r="61" spans="1:5" s="20" customFormat="1">
      <c r="A61" s="24" t="s">
        <v>18</v>
      </c>
      <c r="B61" s="24">
        <f>SUM(, B60)</f>
        <v>55406</v>
      </c>
      <c r="C61" s="24">
        <f>SUM(, C60)</f>
        <v>10412</v>
      </c>
      <c r="D61" s="33">
        <f>C61/B61</f>
        <v>0.18792188571634841</v>
      </c>
      <c r="E61" s="24">
        <f>SUM(, E60)</f>
        <v>6676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59" max="16383" man="1"/>
    <brk id="60" max="16383" man="1"/>
    <brk id="61" max="16383" man="1"/>
  </rowBreaks>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0BE4-549A-4293-A14A-672BDB463D39}">
  <sheetPr codeName="Sheet13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713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F4ABF-8D45-4B4F-A6DA-99BE2984DA31}">
  <sheetPr>
    <tabColor rgb="FFFFFF00"/>
  </sheetPr>
  <dimension ref="A1:X6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4" width="5.7109375" customWidth="1"/>
  </cols>
  <sheetData>
    <row r="1" spans="1:24">
      <c r="A1" s="15" t="s">
        <v>3</v>
      </c>
      <c r="B1" s="15"/>
      <c r="C1" s="15"/>
      <c r="D1" s="15"/>
    </row>
    <row r="2" spans="1:24">
      <c r="A2" s="16">
        <v>45748</v>
      </c>
      <c r="B2" s="15"/>
      <c r="C2" s="15"/>
      <c r="D2" s="15"/>
    </row>
    <row r="3" spans="1:24">
      <c r="A3" s="17" t="s">
        <v>1</v>
      </c>
      <c r="B3" s="17"/>
      <c r="C3" s="17"/>
      <c r="D3" s="17"/>
    </row>
    <row r="4" spans="1:24">
      <c r="A4" s="17" t="s">
        <v>2</v>
      </c>
      <c r="B4" s="17"/>
      <c r="C4" s="17"/>
      <c r="D4" s="17"/>
      <c r="E4" s="15" t="s">
        <v>715</v>
      </c>
      <c r="F4" s="15"/>
      <c r="G4" s="15"/>
      <c r="H4" s="15"/>
      <c r="I4" s="15"/>
      <c r="J4" s="15"/>
      <c r="K4" s="15"/>
      <c r="L4" s="15"/>
      <c r="M4" s="15"/>
      <c r="N4" s="15"/>
      <c r="O4" s="15"/>
      <c r="P4" s="15"/>
      <c r="Q4" s="15"/>
      <c r="R4" s="15"/>
      <c r="S4" s="15"/>
      <c r="T4" s="15"/>
      <c r="U4" s="15"/>
      <c r="V4" s="15"/>
      <c r="W4" s="15"/>
      <c r="X4" s="15"/>
    </row>
    <row r="5" spans="1:24" ht="25.5" customHeight="1">
      <c r="E5" s="27" t="s">
        <v>715</v>
      </c>
      <c r="F5" s="27"/>
      <c r="G5" s="27"/>
      <c r="H5" s="27"/>
      <c r="I5" s="27"/>
      <c r="J5" s="27"/>
      <c r="K5" s="27"/>
      <c r="L5" s="27"/>
      <c r="M5" s="27"/>
      <c r="N5" s="27"/>
      <c r="O5" s="27"/>
      <c r="P5" s="27"/>
      <c r="Q5" s="27"/>
      <c r="R5" s="27"/>
      <c r="S5" s="27"/>
      <c r="T5" s="27"/>
      <c r="U5" s="27"/>
      <c r="V5" s="27"/>
      <c r="W5" s="27"/>
      <c r="X5" s="27"/>
    </row>
    <row r="6" spans="1:24" s="18" customFormat="1" ht="150" customHeight="1">
      <c r="B6" s="19" t="s">
        <v>6</v>
      </c>
      <c r="C6" s="19" t="s">
        <v>7</v>
      </c>
      <c r="D6" s="19" t="s">
        <v>8</v>
      </c>
      <c r="E6" s="28" t="s">
        <v>716</v>
      </c>
      <c r="F6" s="28" t="s">
        <v>717</v>
      </c>
      <c r="G6" s="28" t="s">
        <v>718</v>
      </c>
      <c r="H6" s="28" t="s">
        <v>719</v>
      </c>
      <c r="I6" s="28" t="s">
        <v>720</v>
      </c>
      <c r="J6" s="28" t="s">
        <v>721</v>
      </c>
      <c r="K6" s="28" t="s">
        <v>722</v>
      </c>
      <c r="L6" s="28" t="s">
        <v>723</v>
      </c>
    </row>
    <row r="7" spans="1:24">
      <c r="A7" s="21" t="s">
        <v>107</v>
      </c>
      <c r="B7" s="22">
        <v>1234</v>
      </c>
      <c r="C7" s="22">
        <v>344</v>
      </c>
      <c r="D7" s="23">
        <v>0.27879999999999999</v>
      </c>
      <c r="E7" s="22">
        <v>94</v>
      </c>
      <c r="F7" s="22">
        <v>92</v>
      </c>
      <c r="G7" s="22">
        <v>95</v>
      </c>
      <c r="H7" s="22">
        <v>102</v>
      </c>
      <c r="I7" s="22">
        <v>209</v>
      </c>
      <c r="J7" s="22">
        <v>221</v>
      </c>
      <c r="K7" s="22">
        <v>219</v>
      </c>
      <c r="L7" s="22">
        <v>224</v>
      </c>
    </row>
    <row r="8" spans="1:24" s="20" customFormat="1">
      <c r="A8" s="24" t="s">
        <v>108</v>
      </c>
      <c r="B8" s="25">
        <v>1080</v>
      </c>
      <c r="C8" s="25">
        <v>223</v>
      </c>
      <c r="D8" s="26">
        <v>0.20649999999999999</v>
      </c>
      <c r="E8" s="25">
        <v>69</v>
      </c>
      <c r="F8" s="25">
        <v>69</v>
      </c>
      <c r="G8" s="25">
        <v>70</v>
      </c>
      <c r="H8" s="25">
        <v>82</v>
      </c>
      <c r="I8" s="25">
        <v>128</v>
      </c>
      <c r="J8" s="25">
        <v>125</v>
      </c>
      <c r="K8" s="25">
        <v>127</v>
      </c>
      <c r="L8" s="25">
        <v>128</v>
      </c>
    </row>
    <row r="9" spans="1:24" s="20" customFormat="1">
      <c r="A9" s="24" t="s">
        <v>109</v>
      </c>
      <c r="B9" s="25">
        <v>909</v>
      </c>
      <c r="C9" s="25">
        <v>156</v>
      </c>
      <c r="D9" s="26">
        <v>0.1716</v>
      </c>
      <c r="E9" s="25">
        <v>54</v>
      </c>
      <c r="F9" s="25">
        <v>58</v>
      </c>
      <c r="G9" s="25">
        <v>58</v>
      </c>
      <c r="H9" s="25">
        <v>56</v>
      </c>
      <c r="I9" s="25">
        <v>84</v>
      </c>
      <c r="J9" s="25">
        <v>86</v>
      </c>
      <c r="K9" s="25">
        <v>89</v>
      </c>
      <c r="L9" s="25">
        <v>85</v>
      </c>
    </row>
    <row r="10" spans="1:24" s="20" customFormat="1">
      <c r="A10" s="24" t="s">
        <v>110</v>
      </c>
      <c r="B10" s="25">
        <v>1185</v>
      </c>
      <c r="C10" s="25">
        <v>165</v>
      </c>
      <c r="D10" s="26">
        <v>0.13919999999999999</v>
      </c>
      <c r="E10" s="25">
        <v>77</v>
      </c>
      <c r="F10" s="25">
        <v>70</v>
      </c>
      <c r="G10" s="25">
        <v>74</v>
      </c>
      <c r="H10" s="25">
        <v>76</v>
      </c>
      <c r="I10" s="25">
        <v>80</v>
      </c>
      <c r="J10" s="25">
        <v>81</v>
      </c>
      <c r="K10" s="25">
        <v>81</v>
      </c>
      <c r="L10" s="25">
        <v>79</v>
      </c>
    </row>
    <row r="11" spans="1:24" s="20" customFormat="1">
      <c r="A11" s="24" t="s">
        <v>111</v>
      </c>
      <c r="B11" s="25">
        <v>1425</v>
      </c>
      <c r="C11" s="25">
        <v>214</v>
      </c>
      <c r="D11" s="26">
        <v>0.1502</v>
      </c>
      <c r="E11" s="25">
        <v>58</v>
      </c>
      <c r="F11" s="25">
        <v>48</v>
      </c>
      <c r="G11" s="25">
        <v>62</v>
      </c>
      <c r="H11" s="25">
        <v>53</v>
      </c>
      <c r="I11" s="25">
        <v>132</v>
      </c>
      <c r="J11" s="25">
        <v>143</v>
      </c>
      <c r="K11" s="25">
        <v>135</v>
      </c>
      <c r="L11" s="25">
        <v>133</v>
      </c>
    </row>
    <row r="12" spans="1:24" s="20" customFormat="1">
      <c r="A12" s="24" t="s">
        <v>112</v>
      </c>
      <c r="B12" s="25">
        <v>904</v>
      </c>
      <c r="C12" s="25">
        <v>186</v>
      </c>
      <c r="D12" s="26">
        <v>0.20580000000000001</v>
      </c>
      <c r="E12" s="25">
        <v>77</v>
      </c>
      <c r="F12" s="25">
        <v>72</v>
      </c>
      <c r="G12" s="25">
        <v>75</v>
      </c>
      <c r="H12" s="25">
        <v>78</v>
      </c>
      <c r="I12" s="25">
        <v>93</v>
      </c>
      <c r="J12" s="25">
        <v>94</v>
      </c>
      <c r="K12" s="25">
        <v>96</v>
      </c>
      <c r="L12" s="25">
        <v>98</v>
      </c>
    </row>
    <row r="13" spans="1:24" s="20" customFormat="1">
      <c r="A13" s="24" t="s">
        <v>113</v>
      </c>
      <c r="B13" s="25">
        <v>827</v>
      </c>
      <c r="C13" s="25">
        <v>281</v>
      </c>
      <c r="D13" s="26">
        <v>0.33979999999999999</v>
      </c>
      <c r="E13" s="25">
        <v>140</v>
      </c>
      <c r="F13" s="25">
        <v>126</v>
      </c>
      <c r="G13" s="25">
        <v>140</v>
      </c>
      <c r="H13" s="25">
        <v>143</v>
      </c>
      <c r="I13" s="25">
        <v>123</v>
      </c>
      <c r="J13" s="25">
        <v>128</v>
      </c>
      <c r="K13" s="25">
        <v>130</v>
      </c>
      <c r="L13" s="25">
        <v>127</v>
      </c>
    </row>
    <row r="14" spans="1:24" s="20" customFormat="1">
      <c r="A14" s="24" t="s">
        <v>114</v>
      </c>
      <c r="B14" s="25">
        <v>836</v>
      </c>
      <c r="C14" s="25">
        <v>183</v>
      </c>
      <c r="D14" s="26">
        <v>0.21890000000000001</v>
      </c>
      <c r="E14" s="25">
        <v>74</v>
      </c>
      <c r="F14" s="25">
        <v>73</v>
      </c>
      <c r="G14" s="25">
        <v>78</v>
      </c>
      <c r="H14" s="25">
        <v>83</v>
      </c>
      <c r="I14" s="25">
        <v>84</v>
      </c>
      <c r="J14" s="25">
        <v>90</v>
      </c>
      <c r="K14" s="25">
        <v>85</v>
      </c>
      <c r="L14" s="25">
        <v>87</v>
      </c>
    </row>
    <row r="15" spans="1:24" s="20" customFormat="1">
      <c r="A15" s="24" t="s">
        <v>115</v>
      </c>
      <c r="B15" s="25">
        <v>866</v>
      </c>
      <c r="C15" s="25">
        <v>87</v>
      </c>
      <c r="D15" s="26">
        <v>0.10050000000000001</v>
      </c>
      <c r="E15" s="25">
        <v>29</v>
      </c>
      <c r="F15" s="25">
        <v>27</v>
      </c>
      <c r="G15" s="25">
        <v>31</v>
      </c>
      <c r="H15" s="25">
        <v>31</v>
      </c>
      <c r="I15" s="25">
        <v>51</v>
      </c>
      <c r="J15" s="25">
        <v>50</v>
      </c>
      <c r="K15" s="25">
        <v>50</v>
      </c>
      <c r="L15" s="25">
        <v>51</v>
      </c>
    </row>
    <row r="16" spans="1:24" s="20" customFormat="1">
      <c r="A16" s="24" t="s">
        <v>116</v>
      </c>
      <c r="B16" s="25">
        <v>1191</v>
      </c>
      <c r="C16" s="25">
        <v>270</v>
      </c>
      <c r="D16" s="26">
        <v>0.22670000000000001</v>
      </c>
      <c r="E16" s="25">
        <v>106</v>
      </c>
      <c r="F16" s="25">
        <v>98</v>
      </c>
      <c r="G16" s="25">
        <v>114</v>
      </c>
      <c r="H16" s="25">
        <v>121</v>
      </c>
      <c r="I16" s="25">
        <v>137</v>
      </c>
      <c r="J16" s="25">
        <v>137</v>
      </c>
      <c r="K16" s="25">
        <v>146</v>
      </c>
      <c r="L16" s="25">
        <v>143</v>
      </c>
    </row>
    <row r="17" spans="1:12" s="20" customFormat="1">
      <c r="A17" s="24" t="s">
        <v>117</v>
      </c>
      <c r="B17" s="25">
        <v>743</v>
      </c>
      <c r="C17" s="25">
        <v>98</v>
      </c>
      <c r="D17" s="26">
        <v>0.13189999999999999</v>
      </c>
      <c r="E17" s="25">
        <v>19</v>
      </c>
      <c r="F17" s="25">
        <v>19</v>
      </c>
      <c r="G17" s="25">
        <v>18</v>
      </c>
      <c r="H17" s="25">
        <v>25</v>
      </c>
      <c r="I17" s="25">
        <v>68</v>
      </c>
      <c r="J17" s="25">
        <v>69</v>
      </c>
      <c r="K17" s="25">
        <v>68</v>
      </c>
      <c r="L17" s="25">
        <v>68</v>
      </c>
    </row>
    <row r="18" spans="1:12" s="20" customFormat="1">
      <c r="A18" s="24" t="s">
        <v>118</v>
      </c>
      <c r="B18" s="25">
        <v>1126</v>
      </c>
      <c r="C18" s="25">
        <v>180</v>
      </c>
      <c r="D18" s="26">
        <v>0.15989999999999999</v>
      </c>
      <c r="E18" s="25">
        <v>64</v>
      </c>
      <c r="F18" s="25">
        <v>52</v>
      </c>
      <c r="G18" s="25">
        <v>60</v>
      </c>
      <c r="H18" s="25">
        <v>63</v>
      </c>
      <c r="I18" s="25">
        <v>105</v>
      </c>
      <c r="J18" s="25">
        <v>104</v>
      </c>
      <c r="K18" s="25">
        <v>107</v>
      </c>
      <c r="L18" s="25">
        <v>101</v>
      </c>
    </row>
    <row r="19" spans="1:12" s="20" customFormat="1">
      <c r="A19" s="24" t="s">
        <v>119</v>
      </c>
      <c r="B19" s="25">
        <v>822</v>
      </c>
      <c r="C19" s="25">
        <v>158</v>
      </c>
      <c r="D19" s="26">
        <v>0.19220000000000001</v>
      </c>
      <c r="E19" s="25">
        <v>31</v>
      </c>
      <c r="F19" s="25">
        <v>29</v>
      </c>
      <c r="G19" s="25">
        <v>30</v>
      </c>
      <c r="H19" s="25">
        <v>33</v>
      </c>
      <c r="I19" s="25">
        <v>114</v>
      </c>
      <c r="J19" s="25">
        <v>122</v>
      </c>
      <c r="K19" s="25">
        <v>108</v>
      </c>
      <c r="L19" s="25">
        <v>114</v>
      </c>
    </row>
    <row r="20" spans="1:12" s="20" customFormat="1">
      <c r="A20" s="24" t="s">
        <v>540</v>
      </c>
      <c r="B20" s="25">
        <v>1354</v>
      </c>
      <c r="C20" s="25">
        <v>233</v>
      </c>
      <c r="D20" s="26">
        <v>0.1721</v>
      </c>
      <c r="E20" s="25">
        <v>112</v>
      </c>
      <c r="F20" s="25">
        <v>106</v>
      </c>
      <c r="G20" s="25">
        <v>106</v>
      </c>
      <c r="H20" s="25">
        <v>119</v>
      </c>
      <c r="I20" s="25">
        <v>98</v>
      </c>
      <c r="J20" s="25">
        <v>106</v>
      </c>
      <c r="K20" s="25">
        <v>108</v>
      </c>
      <c r="L20" s="25">
        <v>99</v>
      </c>
    </row>
    <row r="21" spans="1:12" s="20" customFormat="1">
      <c r="A21" s="24" t="s">
        <v>120</v>
      </c>
      <c r="B21" s="25">
        <v>1291</v>
      </c>
      <c r="C21" s="25">
        <v>378</v>
      </c>
      <c r="D21" s="26">
        <v>0.2928</v>
      </c>
      <c r="E21" s="25">
        <v>159</v>
      </c>
      <c r="F21" s="25">
        <v>153</v>
      </c>
      <c r="G21" s="25">
        <v>168</v>
      </c>
      <c r="H21" s="25">
        <v>178</v>
      </c>
      <c r="I21" s="25">
        <v>181</v>
      </c>
      <c r="J21" s="25">
        <v>182</v>
      </c>
      <c r="K21" s="25">
        <v>197</v>
      </c>
      <c r="L21" s="25">
        <v>195</v>
      </c>
    </row>
    <row r="22" spans="1:12" s="20" customFormat="1">
      <c r="A22" s="24" t="s">
        <v>121</v>
      </c>
      <c r="B22" s="25">
        <v>1509</v>
      </c>
      <c r="C22" s="25">
        <v>235</v>
      </c>
      <c r="D22" s="26">
        <v>0.15570000000000001</v>
      </c>
      <c r="E22" s="25">
        <v>83</v>
      </c>
      <c r="F22" s="25">
        <v>75</v>
      </c>
      <c r="G22" s="25">
        <v>86</v>
      </c>
      <c r="H22" s="25">
        <v>80</v>
      </c>
      <c r="I22" s="25">
        <v>125</v>
      </c>
      <c r="J22" s="25">
        <v>119</v>
      </c>
      <c r="K22" s="25">
        <v>131</v>
      </c>
      <c r="L22" s="25">
        <v>131</v>
      </c>
    </row>
    <row r="23" spans="1:12" s="20" customFormat="1">
      <c r="A23" s="24" t="s">
        <v>122</v>
      </c>
      <c r="B23" s="25">
        <v>1090</v>
      </c>
      <c r="C23" s="25">
        <v>181</v>
      </c>
      <c r="D23" s="26">
        <v>0.1661</v>
      </c>
      <c r="E23" s="25">
        <v>45</v>
      </c>
      <c r="F23" s="25">
        <v>39</v>
      </c>
      <c r="G23" s="25">
        <v>51</v>
      </c>
      <c r="H23" s="25">
        <v>47</v>
      </c>
      <c r="I23" s="25">
        <v>110</v>
      </c>
      <c r="J23" s="25">
        <v>112</v>
      </c>
      <c r="K23" s="25">
        <v>120</v>
      </c>
      <c r="L23" s="25">
        <v>110</v>
      </c>
    </row>
    <row r="24" spans="1:12" s="20" customFormat="1">
      <c r="A24" s="24" t="s">
        <v>541</v>
      </c>
      <c r="B24" s="25">
        <v>1317</v>
      </c>
      <c r="C24" s="25">
        <v>162</v>
      </c>
      <c r="D24" s="26">
        <v>0.123</v>
      </c>
      <c r="E24" s="25">
        <v>67</v>
      </c>
      <c r="F24" s="25">
        <v>67</v>
      </c>
      <c r="G24" s="25">
        <v>72</v>
      </c>
      <c r="H24" s="25">
        <v>73</v>
      </c>
      <c r="I24" s="25">
        <v>69</v>
      </c>
      <c r="J24" s="25">
        <v>70</v>
      </c>
      <c r="K24" s="25">
        <v>75</v>
      </c>
      <c r="L24" s="25">
        <v>73</v>
      </c>
    </row>
    <row r="25" spans="1:12" s="20" customFormat="1">
      <c r="A25" s="24" t="s">
        <v>123</v>
      </c>
      <c r="B25" s="25">
        <v>756</v>
      </c>
      <c r="C25" s="25">
        <v>68</v>
      </c>
      <c r="D25" s="26">
        <v>8.9899999999999994E-2</v>
      </c>
      <c r="E25" s="25">
        <v>20</v>
      </c>
      <c r="F25" s="25">
        <v>19</v>
      </c>
      <c r="G25" s="25">
        <v>22</v>
      </c>
      <c r="H25" s="25">
        <v>19</v>
      </c>
      <c r="I25" s="25">
        <v>35</v>
      </c>
      <c r="J25" s="25">
        <v>44</v>
      </c>
      <c r="K25" s="25">
        <v>44</v>
      </c>
      <c r="L25" s="25">
        <v>39</v>
      </c>
    </row>
    <row r="26" spans="1:12" s="20" customFormat="1">
      <c r="A26" s="24" t="s">
        <v>542</v>
      </c>
      <c r="B26" s="25">
        <v>993</v>
      </c>
      <c r="C26" s="25">
        <v>128</v>
      </c>
      <c r="D26" s="26">
        <v>0.12889999999999999</v>
      </c>
      <c r="E26" s="25">
        <v>51</v>
      </c>
      <c r="F26" s="25">
        <v>47</v>
      </c>
      <c r="G26" s="25">
        <v>49</v>
      </c>
      <c r="H26" s="25">
        <v>51</v>
      </c>
      <c r="I26" s="25">
        <v>68</v>
      </c>
      <c r="J26" s="25">
        <v>70</v>
      </c>
      <c r="K26" s="25">
        <v>68</v>
      </c>
      <c r="L26" s="25">
        <v>65</v>
      </c>
    </row>
    <row r="27" spans="1:12" s="20" customFormat="1">
      <c r="A27" s="24" t="s">
        <v>349</v>
      </c>
      <c r="B27" s="25">
        <v>1609</v>
      </c>
      <c r="C27" s="25">
        <v>196</v>
      </c>
      <c r="D27" s="26">
        <v>0.12180000000000001</v>
      </c>
      <c r="E27" s="25">
        <v>85</v>
      </c>
      <c r="F27" s="25">
        <v>78</v>
      </c>
      <c r="G27" s="25">
        <v>83</v>
      </c>
      <c r="H27" s="25">
        <v>98</v>
      </c>
      <c r="I27" s="25">
        <v>84</v>
      </c>
      <c r="J27" s="25">
        <v>90</v>
      </c>
      <c r="K27" s="25">
        <v>90</v>
      </c>
      <c r="L27" s="25">
        <v>88</v>
      </c>
    </row>
    <row r="28" spans="1:12" s="20" customFormat="1">
      <c r="A28" s="24" t="s">
        <v>124</v>
      </c>
      <c r="B28" s="25">
        <v>1731</v>
      </c>
      <c r="C28" s="25">
        <v>283</v>
      </c>
      <c r="D28" s="26">
        <v>0.16350000000000001</v>
      </c>
      <c r="E28" s="25">
        <v>121</v>
      </c>
      <c r="F28" s="25">
        <v>109</v>
      </c>
      <c r="G28" s="25">
        <v>120</v>
      </c>
      <c r="H28" s="25">
        <v>116</v>
      </c>
      <c r="I28" s="25">
        <v>130</v>
      </c>
      <c r="J28" s="25">
        <v>140</v>
      </c>
      <c r="K28" s="25">
        <v>142</v>
      </c>
      <c r="L28" s="25">
        <v>142</v>
      </c>
    </row>
    <row r="29" spans="1:12" s="20" customFormat="1">
      <c r="A29" s="24" t="s">
        <v>125</v>
      </c>
      <c r="B29" s="25">
        <v>684</v>
      </c>
      <c r="C29" s="25">
        <v>92</v>
      </c>
      <c r="D29" s="26">
        <v>0.13450000000000001</v>
      </c>
      <c r="E29" s="25">
        <v>30</v>
      </c>
      <c r="F29" s="25">
        <v>26</v>
      </c>
      <c r="G29" s="25">
        <v>30</v>
      </c>
      <c r="H29" s="25">
        <v>32</v>
      </c>
      <c r="I29" s="25">
        <v>52</v>
      </c>
      <c r="J29" s="25">
        <v>51</v>
      </c>
      <c r="K29" s="25">
        <v>56</v>
      </c>
      <c r="L29" s="25">
        <v>56</v>
      </c>
    </row>
    <row r="30" spans="1:12" s="20" customFormat="1">
      <c r="A30" s="24" t="s">
        <v>126</v>
      </c>
      <c r="B30" s="25">
        <v>1317</v>
      </c>
      <c r="C30" s="25">
        <v>324</v>
      </c>
      <c r="D30" s="26">
        <v>0.246</v>
      </c>
      <c r="E30" s="25">
        <v>124</v>
      </c>
      <c r="F30" s="25">
        <v>114</v>
      </c>
      <c r="G30" s="25">
        <v>128</v>
      </c>
      <c r="H30" s="25">
        <v>128</v>
      </c>
      <c r="I30" s="25">
        <v>170</v>
      </c>
      <c r="J30" s="25">
        <v>174</v>
      </c>
      <c r="K30" s="25">
        <v>173</v>
      </c>
      <c r="L30" s="25">
        <v>171</v>
      </c>
    </row>
    <row r="31" spans="1:12" s="20" customFormat="1">
      <c r="A31" s="24" t="s">
        <v>127</v>
      </c>
      <c r="B31" s="25">
        <v>1006</v>
      </c>
      <c r="C31" s="25">
        <v>220</v>
      </c>
      <c r="D31" s="26">
        <v>0.21870000000000001</v>
      </c>
      <c r="E31" s="25">
        <v>75</v>
      </c>
      <c r="F31" s="25">
        <v>75</v>
      </c>
      <c r="G31" s="25">
        <v>82</v>
      </c>
      <c r="H31" s="25">
        <v>88</v>
      </c>
      <c r="I31" s="25">
        <v>116</v>
      </c>
      <c r="J31" s="25">
        <v>122</v>
      </c>
      <c r="K31" s="25">
        <v>114</v>
      </c>
      <c r="L31" s="25">
        <v>114</v>
      </c>
    </row>
    <row r="32" spans="1:12" s="20" customFormat="1">
      <c r="A32" s="24" t="s">
        <v>128</v>
      </c>
      <c r="B32" s="25">
        <v>1221</v>
      </c>
      <c r="C32" s="25">
        <v>162</v>
      </c>
      <c r="D32" s="26">
        <v>0.13270000000000001</v>
      </c>
      <c r="E32" s="25">
        <v>44</v>
      </c>
      <c r="F32" s="25">
        <v>35</v>
      </c>
      <c r="G32" s="25">
        <v>42</v>
      </c>
      <c r="H32" s="25">
        <v>45</v>
      </c>
      <c r="I32" s="25">
        <v>102</v>
      </c>
      <c r="J32" s="25">
        <v>104</v>
      </c>
      <c r="K32" s="25">
        <v>109</v>
      </c>
      <c r="L32" s="25">
        <v>106</v>
      </c>
    </row>
    <row r="33" spans="1:12" s="20" customFormat="1">
      <c r="A33" s="24" t="s">
        <v>129</v>
      </c>
      <c r="B33" s="25">
        <v>651</v>
      </c>
      <c r="C33" s="25">
        <v>138</v>
      </c>
      <c r="D33" s="26">
        <v>0.21199999999999999</v>
      </c>
      <c r="E33" s="25">
        <v>38</v>
      </c>
      <c r="F33" s="25">
        <v>35</v>
      </c>
      <c r="G33" s="25">
        <v>41</v>
      </c>
      <c r="H33" s="25">
        <v>43</v>
      </c>
      <c r="I33" s="25">
        <v>90</v>
      </c>
      <c r="J33" s="25">
        <v>91</v>
      </c>
      <c r="K33" s="25">
        <v>96</v>
      </c>
      <c r="L33" s="25">
        <v>92</v>
      </c>
    </row>
    <row r="34" spans="1:12" s="20" customFormat="1">
      <c r="A34" s="24" t="s">
        <v>130</v>
      </c>
      <c r="B34" s="25">
        <v>747</v>
      </c>
      <c r="C34" s="25">
        <v>190</v>
      </c>
      <c r="D34" s="26">
        <v>0.25440000000000002</v>
      </c>
      <c r="E34" s="25">
        <v>85</v>
      </c>
      <c r="F34" s="25">
        <v>79</v>
      </c>
      <c r="G34" s="25">
        <v>86</v>
      </c>
      <c r="H34" s="25">
        <v>83</v>
      </c>
      <c r="I34" s="25">
        <v>86</v>
      </c>
      <c r="J34" s="25">
        <v>91</v>
      </c>
      <c r="K34" s="25">
        <v>91</v>
      </c>
      <c r="L34" s="25">
        <v>92</v>
      </c>
    </row>
    <row r="35" spans="1:12" s="20" customFormat="1">
      <c r="A35" s="24" t="s">
        <v>131</v>
      </c>
      <c r="B35" s="25">
        <v>967</v>
      </c>
      <c r="C35" s="25">
        <v>167</v>
      </c>
      <c r="D35" s="26">
        <v>0.17269999999999999</v>
      </c>
      <c r="E35" s="25">
        <v>61</v>
      </c>
      <c r="F35" s="25">
        <v>55</v>
      </c>
      <c r="G35" s="25">
        <v>67</v>
      </c>
      <c r="H35" s="25">
        <v>62</v>
      </c>
      <c r="I35" s="25">
        <v>89</v>
      </c>
      <c r="J35" s="25">
        <v>91</v>
      </c>
      <c r="K35" s="25">
        <v>89</v>
      </c>
      <c r="L35" s="25">
        <v>89</v>
      </c>
    </row>
    <row r="36" spans="1:12" s="20" customFormat="1">
      <c r="A36" s="24" t="s">
        <v>132</v>
      </c>
      <c r="B36" s="25">
        <v>871</v>
      </c>
      <c r="C36" s="25">
        <v>292</v>
      </c>
      <c r="D36" s="26">
        <v>0.3352</v>
      </c>
      <c r="E36" s="25">
        <v>137</v>
      </c>
      <c r="F36" s="25">
        <v>129</v>
      </c>
      <c r="G36" s="25">
        <v>137</v>
      </c>
      <c r="H36" s="25">
        <v>136</v>
      </c>
      <c r="I36" s="25">
        <v>128</v>
      </c>
      <c r="J36" s="25">
        <v>133</v>
      </c>
      <c r="K36" s="25">
        <v>132</v>
      </c>
      <c r="L36" s="25">
        <v>133</v>
      </c>
    </row>
    <row r="37" spans="1:12" s="20" customFormat="1">
      <c r="A37" s="24" t="s">
        <v>133</v>
      </c>
      <c r="B37" s="25">
        <v>1102</v>
      </c>
      <c r="C37" s="25">
        <v>108</v>
      </c>
      <c r="D37" s="26">
        <v>9.8000000000000004E-2</v>
      </c>
      <c r="E37" s="25">
        <v>29</v>
      </c>
      <c r="F37" s="25">
        <v>31</v>
      </c>
      <c r="G37" s="25">
        <v>36</v>
      </c>
      <c r="H37" s="25">
        <v>34</v>
      </c>
      <c r="I37" s="25">
        <v>58</v>
      </c>
      <c r="J37" s="25">
        <v>64</v>
      </c>
      <c r="K37" s="25">
        <v>66</v>
      </c>
      <c r="L37" s="25">
        <v>61</v>
      </c>
    </row>
    <row r="38" spans="1:12" s="20" customFormat="1">
      <c r="A38" s="24" t="s">
        <v>134</v>
      </c>
      <c r="B38" s="25">
        <v>873</v>
      </c>
      <c r="C38" s="25">
        <v>54</v>
      </c>
      <c r="D38" s="26">
        <v>6.1899999999999997E-2</v>
      </c>
      <c r="E38" s="25">
        <v>8</v>
      </c>
      <c r="F38" s="25">
        <v>9</v>
      </c>
      <c r="G38" s="25">
        <v>11</v>
      </c>
      <c r="H38" s="25">
        <v>9</v>
      </c>
      <c r="I38" s="25">
        <v>36</v>
      </c>
      <c r="J38" s="25">
        <v>36</v>
      </c>
      <c r="K38" s="25">
        <v>35</v>
      </c>
      <c r="L38" s="25">
        <v>32</v>
      </c>
    </row>
    <row r="39" spans="1:12" s="20" customFormat="1">
      <c r="A39" s="24" t="s">
        <v>135</v>
      </c>
      <c r="B39" s="25">
        <v>807</v>
      </c>
      <c r="C39" s="25">
        <v>98</v>
      </c>
      <c r="D39" s="26">
        <v>0.12139999999999999</v>
      </c>
      <c r="E39" s="25">
        <v>31</v>
      </c>
      <c r="F39" s="25">
        <v>29</v>
      </c>
      <c r="G39" s="25">
        <v>29</v>
      </c>
      <c r="H39" s="25">
        <v>31</v>
      </c>
      <c r="I39" s="25">
        <v>53</v>
      </c>
      <c r="J39" s="25">
        <v>53</v>
      </c>
      <c r="K39" s="25">
        <v>58</v>
      </c>
      <c r="L39" s="25">
        <v>53</v>
      </c>
    </row>
    <row r="40" spans="1:12" s="20" customFormat="1">
      <c r="A40" s="24" t="s">
        <v>136</v>
      </c>
      <c r="B40" s="25">
        <v>1004</v>
      </c>
      <c r="C40" s="25">
        <v>147</v>
      </c>
      <c r="D40" s="26">
        <v>0.1464</v>
      </c>
      <c r="E40" s="25">
        <v>61</v>
      </c>
      <c r="F40" s="25">
        <v>56</v>
      </c>
      <c r="G40" s="25">
        <v>61</v>
      </c>
      <c r="H40" s="25">
        <v>63</v>
      </c>
      <c r="I40" s="25">
        <v>73</v>
      </c>
      <c r="J40" s="25">
        <v>73</v>
      </c>
      <c r="K40" s="25">
        <v>79</v>
      </c>
      <c r="L40" s="25">
        <v>77</v>
      </c>
    </row>
    <row r="41" spans="1:12" s="20" customFormat="1">
      <c r="A41" s="24" t="s">
        <v>137</v>
      </c>
      <c r="B41" s="25">
        <v>1074</v>
      </c>
      <c r="C41" s="25">
        <v>224</v>
      </c>
      <c r="D41" s="26">
        <v>0.20860000000000001</v>
      </c>
      <c r="E41" s="25">
        <v>71</v>
      </c>
      <c r="F41" s="25">
        <v>69</v>
      </c>
      <c r="G41" s="25">
        <v>74</v>
      </c>
      <c r="H41" s="25">
        <v>72</v>
      </c>
      <c r="I41" s="25">
        <v>134</v>
      </c>
      <c r="J41" s="25">
        <v>137</v>
      </c>
      <c r="K41" s="25">
        <v>130</v>
      </c>
      <c r="L41" s="25">
        <v>136</v>
      </c>
    </row>
    <row r="42" spans="1:12" s="20" customFormat="1">
      <c r="A42" s="24" t="s">
        <v>543</v>
      </c>
      <c r="B42" s="25">
        <v>948</v>
      </c>
      <c r="C42" s="25">
        <v>148</v>
      </c>
      <c r="D42" s="26">
        <v>0.15609999999999999</v>
      </c>
      <c r="E42" s="25">
        <v>53</v>
      </c>
      <c r="F42" s="25">
        <v>52</v>
      </c>
      <c r="G42" s="25">
        <v>59</v>
      </c>
      <c r="H42" s="25">
        <v>68</v>
      </c>
      <c r="I42" s="25">
        <v>80</v>
      </c>
      <c r="J42" s="25">
        <v>79</v>
      </c>
      <c r="K42" s="25">
        <v>75</v>
      </c>
      <c r="L42" s="25">
        <v>81</v>
      </c>
    </row>
    <row r="43" spans="1:12" s="20" customFormat="1">
      <c r="A43" s="24" t="s">
        <v>138</v>
      </c>
      <c r="B43" s="25">
        <v>1067</v>
      </c>
      <c r="C43" s="25">
        <v>159</v>
      </c>
      <c r="D43" s="26">
        <v>0.14899999999999999</v>
      </c>
      <c r="E43" s="25">
        <v>51</v>
      </c>
      <c r="F43" s="25">
        <v>47</v>
      </c>
      <c r="G43" s="25">
        <v>52</v>
      </c>
      <c r="H43" s="25">
        <v>59</v>
      </c>
      <c r="I43" s="25">
        <v>91</v>
      </c>
      <c r="J43" s="25">
        <v>89</v>
      </c>
      <c r="K43" s="25">
        <v>94</v>
      </c>
      <c r="L43" s="25">
        <v>95</v>
      </c>
    </row>
    <row r="44" spans="1:12" s="20" customFormat="1">
      <c r="A44" s="24" t="s">
        <v>544</v>
      </c>
      <c r="B44" s="25">
        <v>841</v>
      </c>
      <c r="C44" s="25">
        <v>147</v>
      </c>
      <c r="D44" s="26">
        <v>0.17480000000000001</v>
      </c>
      <c r="E44" s="25">
        <v>76</v>
      </c>
      <c r="F44" s="25">
        <v>77</v>
      </c>
      <c r="G44" s="25">
        <v>73</v>
      </c>
      <c r="H44" s="25">
        <v>87</v>
      </c>
      <c r="I44" s="25">
        <v>50</v>
      </c>
      <c r="J44" s="25">
        <v>53</v>
      </c>
      <c r="K44" s="25">
        <v>54</v>
      </c>
      <c r="L44" s="25">
        <v>44</v>
      </c>
    </row>
    <row r="45" spans="1:12" s="20" customFormat="1">
      <c r="A45" s="24" t="s">
        <v>545</v>
      </c>
      <c r="B45" s="25">
        <v>1247</v>
      </c>
      <c r="C45" s="25">
        <v>161</v>
      </c>
      <c r="D45" s="26">
        <v>0.12909999999999999</v>
      </c>
      <c r="E45" s="25">
        <v>76</v>
      </c>
      <c r="F45" s="25">
        <v>69</v>
      </c>
      <c r="G45" s="25">
        <v>73</v>
      </c>
      <c r="H45" s="25">
        <v>83</v>
      </c>
      <c r="I45" s="25">
        <v>71</v>
      </c>
      <c r="J45" s="25">
        <v>76</v>
      </c>
      <c r="K45" s="25">
        <v>80</v>
      </c>
      <c r="L45" s="25">
        <v>73</v>
      </c>
    </row>
    <row r="46" spans="1:12" s="20" customFormat="1">
      <c r="A46" s="24" t="s">
        <v>139</v>
      </c>
      <c r="B46" s="25">
        <v>1041</v>
      </c>
      <c r="C46" s="25">
        <v>403</v>
      </c>
      <c r="D46" s="26">
        <v>0.3871</v>
      </c>
      <c r="E46" s="25">
        <v>205</v>
      </c>
      <c r="F46" s="25">
        <v>180</v>
      </c>
      <c r="G46" s="25">
        <v>203</v>
      </c>
      <c r="H46" s="25">
        <v>194</v>
      </c>
      <c r="I46" s="25">
        <v>182</v>
      </c>
      <c r="J46" s="25">
        <v>175</v>
      </c>
      <c r="K46" s="25">
        <v>181</v>
      </c>
      <c r="L46" s="25">
        <v>169</v>
      </c>
    </row>
    <row r="47" spans="1:12" s="20" customFormat="1">
      <c r="A47" s="24" t="s">
        <v>140</v>
      </c>
      <c r="B47" s="25">
        <v>760</v>
      </c>
      <c r="C47" s="25">
        <v>139</v>
      </c>
      <c r="D47" s="26">
        <v>0.18290000000000001</v>
      </c>
      <c r="E47" s="25">
        <v>61</v>
      </c>
      <c r="F47" s="25">
        <v>56</v>
      </c>
      <c r="G47" s="25">
        <v>65</v>
      </c>
      <c r="H47" s="25">
        <v>67</v>
      </c>
      <c r="I47" s="25">
        <v>60</v>
      </c>
      <c r="J47" s="25">
        <v>63</v>
      </c>
      <c r="K47" s="25">
        <v>65</v>
      </c>
      <c r="L47" s="25">
        <v>58</v>
      </c>
    </row>
    <row r="48" spans="1:12" s="20" customFormat="1">
      <c r="A48" s="24" t="s">
        <v>141</v>
      </c>
      <c r="B48" s="25">
        <v>1187</v>
      </c>
      <c r="C48" s="25">
        <v>335</v>
      </c>
      <c r="D48" s="26">
        <v>0.28220000000000001</v>
      </c>
      <c r="E48" s="25">
        <v>193</v>
      </c>
      <c r="F48" s="25">
        <v>179</v>
      </c>
      <c r="G48" s="25">
        <v>193</v>
      </c>
      <c r="H48" s="25">
        <v>194</v>
      </c>
      <c r="I48" s="25">
        <v>121</v>
      </c>
      <c r="J48" s="25">
        <v>125</v>
      </c>
      <c r="K48" s="25">
        <v>121</v>
      </c>
      <c r="L48" s="25">
        <v>116</v>
      </c>
    </row>
    <row r="49" spans="1:12" s="20" customFormat="1">
      <c r="A49" s="24" t="s">
        <v>142</v>
      </c>
      <c r="B49" s="25">
        <v>1367</v>
      </c>
      <c r="C49" s="25">
        <v>325</v>
      </c>
      <c r="D49" s="26">
        <v>0.23769999999999999</v>
      </c>
      <c r="E49" s="25">
        <v>156</v>
      </c>
      <c r="F49" s="25">
        <v>138</v>
      </c>
      <c r="G49" s="25">
        <v>157</v>
      </c>
      <c r="H49" s="25">
        <v>150</v>
      </c>
      <c r="I49" s="25">
        <v>136</v>
      </c>
      <c r="J49" s="25">
        <v>139</v>
      </c>
      <c r="K49" s="25">
        <v>149</v>
      </c>
      <c r="L49" s="25">
        <v>142</v>
      </c>
    </row>
    <row r="50" spans="1:12" s="20" customFormat="1">
      <c r="A50" s="24" t="s">
        <v>143</v>
      </c>
      <c r="B50" s="25">
        <v>786</v>
      </c>
      <c r="C50" s="25">
        <v>142</v>
      </c>
      <c r="D50" s="26">
        <v>0.1807</v>
      </c>
      <c r="E50" s="25">
        <v>45</v>
      </c>
      <c r="F50" s="25">
        <v>42</v>
      </c>
      <c r="G50" s="25">
        <v>48</v>
      </c>
      <c r="H50" s="25">
        <v>47</v>
      </c>
      <c r="I50" s="25">
        <v>80</v>
      </c>
      <c r="J50" s="25">
        <v>86</v>
      </c>
      <c r="K50" s="25">
        <v>93</v>
      </c>
      <c r="L50" s="25">
        <v>87</v>
      </c>
    </row>
    <row r="51" spans="1:12" s="20" customFormat="1">
      <c r="A51" s="24" t="s">
        <v>144</v>
      </c>
      <c r="B51" s="25">
        <v>736</v>
      </c>
      <c r="C51" s="25">
        <v>109</v>
      </c>
      <c r="D51" s="26">
        <v>0.14810000000000001</v>
      </c>
      <c r="E51" s="25">
        <v>34</v>
      </c>
      <c r="F51" s="25">
        <v>29</v>
      </c>
      <c r="G51" s="25">
        <v>39</v>
      </c>
      <c r="H51" s="25">
        <v>36</v>
      </c>
      <c r="I51" s="25">
        <v>57</v>
      </c>
      <c r="J51" s="25">
        <v>62</v>
      </c>
      <c r="K51" s="25">
        <v>63</v>
      </c>
      <c r="L51" s="25">
        <v>58</v>
      </c>
    </row>
    <row r="52" spans="1:12" s="20" customFormat="1">
      <c r="A52" s="24" t="s">
        <v>145</v>
      </c>
      <c r="B52" s="25">
        <v>1423</v>
      </c>
      <c r="C52" s="25">
        <v>501</v>
      </c>
      <c r="D52" s="26">
        <v>0.35210000000000002</v>
      </c>
      <c r="E52" s="25">
        <v>228</v>
      </c>
      <c r="F52" s="25">
        <v>200</v>
      </c>
      <c r="G52" s="25">
        <v>223</v>
      </c>
      <c r="H52" s="25">
        <v>209</v>
      </c>
      <c r="I52" s="25">
        <v>245</v>
      </c>
      <c r="J52" s="25">
        <v>243</v>
      </c>
      <c r="K52" s="25">
        <v>259</v>
      </c>
      <c r="L52" s="25">
        <v>246</v>
      </c>
    </row>
    <row r="53" spans="1:12" s="20" customFormat="1">
      <c r="A53" s="24" t="s">
        <v>146</v>
      </c>
      <c r="B53" s="25">
        <v>999</v>
      </c>
      <c r="C53" s="25">
        <v>179</v>
      </c>
      <c r="D53" s="26">
        <v>0.1792</v>
      </c>
      <c r="E53" s="25">
        <v>86</v>
      </c>
      <c r="F53" s="25">
        <v>79</v>
      </c>
      <c r="G53" s="25">
        <v>88</v>
      </c>
      <c r="H53" s="25">
        <v>83</v>
      </c>
      <c r="I53" s="25">
        <v>73</v>
      </c>
      <c r="J53" s="25">
        <v>73</v>
      </c>
      <c r="K53" s="25">
        <v>79</v>
      </c>
      <c r="L53" s="25">
        <v>77</v>
      </c>
    </row>
    <row r="54" spans="1:12" s="20" customFormat="1">
      <c r="A54" s="24" t="s">
        <v>147</v>
      </c>
      <c r="B54" s="25">
        <v>1164</v>
      </c>
      <c r="C54" s="25">
        <v>293</v>
      </c>
      <c r="D54" s="26">
        <v>0.25169999999999998</v>
      </c>
      <c r="E54" s="25">
        <v>144</v>
      </c>
      <c r="F54" s="25">
        <v>135</v>
      </c>
      <c r="G54" s="25">
        <v>140</v>
      </c>
      <c r="H54" s="25">
        <v>145</v>
      </c>
      <c r="I54" s="25">
        <v>133</v>
      </c>
      <c r="J54" s="25">
        <v>136</v>
      </c>
      <c r="K54" s="25">
        <v>131</v>
      </c>
      <c r="L54" s="25">
        <v>121</v>
      </c>
    </row>
    <row r="55" spans="1:12" s="20" customFormat="1">
      <c r="A55" s="24" t="s">
        <v>148</v>
      </c>
      <c r="B55" s="25">
        <v>1234</v>
      </c>
      <c r="C55" s="25">
        <v>176</v>
      </c>
      <c r="D55" s="26">
        <v>0.1426</v>
      </c>
      <c r="E55" s="25">
        <v>86</v>
      </c>
      <c r="F55" s="25">
        <v>87</v>
      </c>
      <c r="G55" s="25">
        <v>91</v>
      </c>
      <c r="H55" s="25">
        <v>90</v>
      </c>
      <c r="I55" s="25">
        <v>68</v>
      </c>
      <c r="J55" s="25">
        <v>68</v>
      </c>
      <c r="K55" s="25">
        <v>76</v>
      </c>
      <c r="L55" s="25">
        <v>75</v>
      </c>
    </row>
    <row r="56" spans="1:12" s="20" customFormat="1">
      <c r="A56" s="24" t="s">
        <v>546</v>
      </c>
      <c r="B56" s="25">
        <v>906</v>
      </c>
      <c r="C56" s="25">
        <v>149</v>
      </c>
      <c r="D56" s="26">
        <v>0.16450000000000001</v>
      </c>
      <c r="E56" s="25">
        <v>72</v>
      </c>
      <c r="F56" s="25">
        <v>70</v>
      </c>
      <c r="G56" s="25">
        <v>74</v>
      </c>
      <c r="H56" s="25">
        <v>71</v>
      </c>
      <c r="I56" s="25">
        <v>69</v>
      </c>
      <c r="J56" s="25">
        <v>62</v>
      </c>
      <c r="K56" s="25">
        <v>69</v>
      </c>
      <c r="L56" s="25">
        <v>64</v>
      </c>
    </row>
    <row r="57" spans="1:12" s="20" customFormat="1">
      <c r="A57" s="24" t="s">
        <v>149</v>
      </c>
      <c r="B57" s="25">
        <v>1529</v>
      </c>
      <c r="C57" s="25">
        <v>193</v>
      </c>
      <c r="D57" s="26">
        <v>0.12620000000000001</v>
      </c>
      <c r="E57" s="25">
        <v>87</v>
      </c>
      <c r="F57" s="25">
        <v>88</v>
      </c>
      <c r="G57" s="25">
        <v>93</v>
      </c>
      <c r="H57" s="25">
        <v>93</v>
      </c>
      <c r="I57" s="25">
        <v>92</v>
      </c>
      <c r="J57" s="25">
        <v>94</v>
      </c>
      <c r="K57" s="25">
        <v>94</v>
      </c>
      <c r="L57" s="25">
        <v>90</v>
      </c>
    </row>
    <row r="58" spans="1:12" s="20" customFormat="1">
      <c r="A58" s="24" t="s">
        <v>150</v>
      </c>
      <c r="B58" s="25">
        <v>1049</v>
      </c>
      <c r="C58" s="25">
        <v>228</v>
      </c>
      <c r="D58" s="26">
        <v>0.21729999999999999</v>
      </c>
      <c r="E58" s="25">
        <v>91</v>
      </c>
      <c r="F58" s="25">
        <v>85</v>
      </c>
      <c r="G58" s="25">
        <v>96</v>
      </c>
      <c r="H58" s="25">
        <v>91</v>
      </c>
      <c r="I58" s="25">
        <v>126</v>
      </c>
      <c r="J58" s="25">
        <v>123</v>
      </c>
      <c r="K58" s="25">
        <v>122</v>
      </c>
      <c r="L58" s="25">
        <v>117</v>
      </c>
    </row>
    <row r="59" spans="1:12" s="29" customFormat="1" ht="34.5" customHeight="1">
      <c r="A59" s="32" t="s">
        <v>173</v>
      </c>
      <c r="B59" s="30">
        <f>SUM(B7:B58)</f>
        <v>55406</v>
      </c>
      <c r="C59" s="30">
        <f>SUM(C7:C58)</f>
        <v>10412</v>
      </c>
      <c r="D59" s="31">
        <f>C59/B59</f>
        <v>0.18792188571634841</v>
      </c>
      <c r="E59" s="30">
        <f>SUM(E7:E58)</f>
        <v>4173</v>
      </c>
      <c r="F59" s="30">
        <f>SUM(F7:F58)</f>
        <v>3881</v>
      </c>
      <c r="G59" s="30">
        <f>SUM(G7:G58)</f>
        <v>4253</v>
      </c>
      <c r="H59" s="30">
        <f>SUM(H7:H58)</f>
        <v>4320</v>
      </c>
      <c r="I59" s="30">
        <f>SUM(I7:I58)</f>
        <v>5229</v>
      </c>
      <c r="J59" s="30">
        <f>SUM(J7:J58)</f>
        <v>5349</v>
      </c>
      <c r="K59" s="30">
        <f>SUM(K7:K58)</f>
        <v>5449</v>
      </c>
      <c r="L59" s="30">
        <f>SUM(L7:L58)</f>
        <v>5305</v>
      </c>
    </row>
    <row r="60" spans="1:12" s="29" customFormat="1" ht="34.5" customHeight="1">
      <c r="A60" s="32" t="s">
        <v>17</v>
      </c>
      <c r="B60" s="30">
        <f>SUM(, B59)</f>
        <v>55406</v>
      </c>
      <c r="C60" s="30">
        <f>SUM(, C59)</f>
        <v>10412</v>
      </c>
      <c r="D60" s="31">
        <f>C60/B60</f>
        <v>0.18792188571634841</v>
      </c>
      <c r="E60" s="30">
        <f>SUM(, E59)</f>
        <v>4173</v>
      </c>
      <c r="F60" s="30">
        <f>SUM(, F59)</f>
        <v>3881</v>
      </c>
      <c r="G60" s="30">
        <f>SUM(, G59)</f>
        <v>4253</v>
      </c>
      <c r="H60" s="30">
        <f>SUM(, H59)</f>
        <v>4320</v>
      </c>
      <c r="I60" s="30">
        <f>SUM(, I59)</f>
        <v>5229</v>
      </c>
      <c r="J60" s="30">
        <f>SUM(, J59)</f>
        <v>5349</v>
      </c>
      <c r="K60" s="30">
        <f>SUM(, K59)</f>
        <v>5449</v>
      </c>
      <c r="L60" s="30">
        <f>SUM(, L59)</f>
        <v>5305</v>
      </c>
    </row>
    <row r="61" spans="1:12" s="20" customFormat="1">
      <c r="A61" s="24" t="s">
        <v>18</v>
      </c>
      <c r="B61" s="24">
        <f>SUM(, B60)</f>
        <v>55406</v>
      </c>
      <c r="C61" s="24">
        <f>SUM(, C60)</f>
        <v>10412</v>
      </c>
      <c r="D61" s="33">
        <f>C61/B61</f>
        <v>0.18792188571634841</v>
      </c>
      <c r="E61" s="24">
        <f>SUM(, E60)</f>
        <v>4173</v>
      </c>
      <c r="F61" s="24">
        <f>SUM(, F60)</f>
        <v>3881</v>
      </c>
      <c r="G61" s="24">
        <f>SUM(, G60)</f>
        <v>4253</v>
      </c>
      <c r="H61" s="24">
        <f>SUM(, H60)</f>
        <v>4320</v>
      </c>
      <c r="I61" s="24">
        <f>SUM(, I60)</f>
        <v>5229</v>
      </c>
      <c r="J61" s="24">
        <f>SUM(, J60)</f>
        <v>5349</v>
      </c>
      <c r="K61" s="24">
        <f>SUM(, K60)</f>
        <v>5449</v>
      </c>
      <c r="L61" s="24">
        <f>SUM(, L60)</f>
        <v>5305</v>
      </c>
    </row>
  </sheetData>
  <mergeCells count="6">
    <mergeCell ref="E5:X5"/>
    <mergeCell ref="E4:X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59" max="16383" man="1"/>
    <brk id="60" max="16383" man="1"/>
    <brk id="61" max="16383" man="1"/>
  </rowBreaks>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F7397-6D05-48AB-9D0E-2C3C9FB310AB}">
  <sheetPr codeName="Sheet13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715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9023-B493-45FA-A707-B37B5C0A2D98}">
  <sheetPr>
    <tabColor rgb="FF0000FF"/>
  </sheetPr>
  <dimension ref="A1:Q2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724</v>
      </c>
      <c r="F4" s="15"/>
      <c r="G4" s="15"/>
      <c r="H4" s="15"/>
      <c r="I4" s="15"/>
      <c r="J4" s="15"/>
      <c r="K4" s="15"/>
      <c r="L4" s="15"/>
      <c r="M4" s="15"/>
      <c r="N4" s="15"/>
      <c r="O4" s="15"/>
      <c r="P4" s="15"/>
      <c r="Q4" s="15"/>
    </row>
    <row r="5" spans="1:17" ht="25.5" customHeight="1">
      <c r="E5" s="27" t="s">
        <v>724</v>
      </c>
      <c r="F5" s="27"/>
      <c r="G5" s="27"/>
      <c r="H5" s="27"/>
      <c r="I5" s="27"/>
      <c r="J5" s="27"/>
      <c r="K5" s="27"/>
      <c r="L5" s="27"/>
      <c r="M5" s="27"/>
      <c r="N5" s="27"/>
      <c r="O5" s="27"/>
      <c r="P5" s="27"/>
      <c r="Q5" s="27"/>
    </row>
    <row r="6" spans="1:17" s="18" customFormat="1" ht="150" customHeight="1">
      <c r="B6" s="19" t="s">
        <v>6</v>
      </c>
      <c r="C6" s="19" t="s">
        <v>7</v>
      </c>
      <c r="D6" s="19" t="s">
        <v>8</v>
      </c>
      <c r="E6" s="28" t="s">
        <v>725</v>
      </c>
    </row>
    <row r="7" spans="1:17">
      <c r="A7" s="21" t="s">
        <v>176</v>
      </c>
      <c r="B7" s="22">
        <v>1651</v>
      </c>
      <c r="C7" s="22">
        <v>682</v>
      </c>
      <c r="D7" s="23">
        <v>0.41310000000000002</v>
      </c>
      <c r="E7" s="22">
        <v>454</v>
      </c>
    </row>
    <row r="8" spans="1:17" s="20" customFormat="1">
      <c r="A8" s="24" t="s">
        <v>177</v>
      </c>
      <c r="B8" s="25">
        <v>806</v>
      </c>
      <c r="C8" s="25">
        <v>268</v>
      </c>
      <c r="D8" s="26">
        <v>0.33250000000000002</v>
      </c>
      <c r="E8" s="25">
        <v>184</v>
      </c>
    </row>
    <row r="9" spans="1:17" s="20" customFormat="1">
      <c r="A9" s="24" t="s">
        <v>178</v>
      </c>
      <c r="B9" s="25">
        <v>855</v>
      </c>
      <c r="C9" s="25">
        <v>319</v>
      </c>
      <c r="D9" s="26">
        <v>0.37309999999999999</v>
      </c>
      <c r="E9" s="25">
        <v>227</v>
      </c>
    </row>
    <row r="10" spans="1:17" s="20" customFormat="1">
      <c r="A10" s="24" t="s">
        <v>179</v>
      </c>
      <c r="B10" s="25">
        <v>1315</v>
      </c>
      <c r="C10" s="25">
        <v>452</v>
      </c>
      <c r="D10" s="26">
        <v>0.34370000000000001</v>
      </c>
      <c r="E10" s="25">
        <v>320</v>
      </c>
    </row>
    <row r="11" spans="1:17" s="20" customFormat="1">
      <c r="A11" s="24" t="s">
        <v>180</v>
      </c>
      <c r="B11" s="25">
        <v>1217</v>
      </c>
      <c r="C11" s="25">
        <v>435</v>
      </c>
      <c r="D11" s="26">
        <v>0.3574</v>
      </c>
      <c r="E11" s="25">
        <v>321</v>
      </c>
    </row>
    <row r="12" spans="1:17" s="20" customFormat="1">
      <c r="A12" s="24" t="s">
        <v>69</v>
      </c>
      <c r="B12" s="25">
        <v>1027</v>
      </c>
      <c r="C12" s="25">
        <v>290</v>
      </c>
      <c r="D12" s="26">
        <v>0.28239999999999998</v>
      </c>
      <c r="E12" s="25">
        <v>223</v>
      </c>
    </row>
    <row r="13" spans="1:17" s="20" customFormat="1">
      <c r="A13" s="24" t="s">
        <v>181</v>
      </c>
      <c r="B13" s="25">
        <v>1036</v>
      </c>
      <c r="C13" s="25">
        <v>424</v>
      </c>
      <c r="D13" s="26">
        <v>0.4093</v>
      </c>
      <c r="E13" s="25">
        <v>300</v>
      </c>
    </row>
    <row r="14" spans="1:17" s="20" customFormat="1">
      <c r="A14" s="24" t="s">
        <v>182</v>
      </c>
      <c r="B14" s="25">
        <v>686</v>
      </c>
      <c r="C14" s="25">
        <v>273</v>
      </c>
      <c r="D14" s="26">
        <v>0.39800000000000002</v>
      </c>
      <c r="E14" s="25">
        <v>181</v>
      </c>
    </row>
    <row r="15" spans="1:17" s="20" customFormat="1">
      <c r="A15" s="24" t="s">
        <v>183</v>
      </c>
      <c r="B15" s="25">
        <v>1186</v>
      </c>
      <c r="C15" s="25">
        <v>427</v>
      </c>
      <c r="D15" s="26">
        <v>0.36</v>
      </c>
      <c r="E15" s="25">
        <v>312</v>
      </c>
    </row>
    <row r="16" spans="1:17" s="20" customFormat="1">
      <c r="A16" s="24" t="s">
        <v>70</v>
      </c>
      <c r="B16" s="25">
        <v>1218</v>
      </c>
      <c r="C16" s="25">
        <v>478</v>
      </c>
      <c r="D16" s="26">
        <v>0.39240000000000003</v>
      </c>
      <c r="E16" s="25">
        <v>319</v>
      </c>
    </row>
    <row r="17" spans="1:5" s="20" customFormat="1">
      <c r="A17" s="24" t="s">
        <v>184</v>
      </c>
      <c r="B17" s="25">
        <v>730</v>
      </c>
      <c r="C17" s="25">
        <v>264</v>
      </c>
      <c r="D17" s="26">
        <v>0.36159999999999998</v>
      </c>
      <c r="E17" s="25">
        <v>201</v>
      </c>
    </row>
    <row r="18" spans="1:5" s="20" customFormat="1">
      <c r="A18" s="24" t="s">
        <v>71</v>
      </c>
      <c r="B18" s="25">
        <v>859</v>
      </c>
      <c r="C18" s="25">
        <v>280</v>
      </c>
      <c r="D18" s="26">
        <v>0.32600000000000001</v>
      </c>
      <c r="E18" s="25">
        <v>206</v>
      </c>
    </row>
    <row r="19" spans="1:5" s="20" customFormat="1">
      <c r="A19" s="24" t="s">
        <v>72</v>
      </c>
      <c r="B19" s="25">
        <v>782</v>
      </c>
      <c r="C19" s="25">
        <v>265</v>
      </c>
      <c r="D19" s="26">
        <v>0.33889999999999998</v>
      </c>
      <c r="E19" s="25">
        <v>202</v>
      </c>
    </row>
    <row r="20" spans="1:5" s="20" customFormat="1">
      <c r="A20" s="24" t="s">
        <v>185</v>
      </c>
      <c r="B20" s="25">
        <v>1039</v>
      </c>
      <c r="C20" s="25">
        <v>216</v>
      </c>
      <c r="D20" s="26">
        <v>0.2079</v>
      </c>
      <c r="E20" s="25">
        <v>158</v>
      </c>
    </row>
    <row r="21" spans="1:5" s="20" customFormat="1">
      <c r="A21" s="24" t="s">
        <v>186</v>
      </c>
      <c r="B21" s="25">
        <v>783</v>
      </c>
      <c r="C21" s="25">
        <v>294</v>
      </c>
      <c r="D21" s="26">
        <v>0.3755</v>
      </c>
      <c r="E21" s="25">
        <v>209</v>
      </c>
    </row>
    <row r="22" spans="1:5" s="20" customFormat="1">
      <c r="A22" s="24" t="s">
        <v>73</v>
      </c>
      <c r="B22" s="25">
        <v>969</v>
      </c>
      <c r="C22" s="25">
        <v>229</v>
      </c>
      <c r="D22" s="26">
        <v>0.23630000000000001</v>
      </c>
      <c r="E22" s="25">
        <v>182</v>
      </c>
    </row>
    <row r="23" spans="1:5" s="20" customFormat="1">
      <c r="A23" s="24" t="s">
        <v>187</v>
      </c>
      <c r="B23" s="25">
        <v>957</v>
      </c>
      <c r="C23" s="25">
        <v>341</v>
      </c>
      <c r="D23" s="26">
        <v>0.35630000000000001</v>
      </c>
      <c r="E23" s="25">
        <v>234</v>
      </c>
    </row>
    <row r="24" spans="1:5" s="20" customFormat="1">
      <c r="A24" s="24" t="s">
        <v>188</v>
      </c>
      <c r="B24" s="25">
        <v>972</v>
      </c>
      <c r="C24" s="25">
        <v>365</v>
      </c>
      <c r="D24" s="26">
        <v>0.3755</v>
      </c>
      <c r="E24" s="25">
        <v>241</v>
      </c>
    </row>
    <row r="25" spans="1:5" s="20" customFormat="1">
      <c r="A25" s="24" t="s">
        <v>189</v>
      </c>
      <c r="B25" s="25">
        <v>1389</v>
      </c>
      <c r="C25" s="25">
        <v>442</v>
      </c>
      <c r="D25" s="26">
        <v>0.31819999999999998</v>
      </c>
      <c r="E25" s="25">
        <v>308</v>
      </c>
    </row>
    <row r="26" spans="1:5" s="20" customFormat="1">
      <c r="A26" s="24" t="s">
        <v>190</v>
      </c>
      <c r="B26" s="25">
        <v>858</v>
      </c>
      <c r="C26" s="25">
        <v>303</v>
      </c>
      <c r="D26" s="26">
        <v>0.35310000000000002</v>
      </c>
      <c r="E26" s="25">
        <v>202</v>
      </c>
    </row>
    <row r="27" spans="1:5" s="29" customFormat="1" ht="34.5" customHeight="1">
      <c r="A27" s="32" t="s">
        <v>77</v>
      </c>
      <c r="B27" s="30">
        <f>SUM(B7:B26)</f>
        <v>20335</v>
      </c>
      <c r="C27" s="30">
        <f>SUM(C7:C26)</f>
        <v>7047</v>
      </c>
      <c r="D27" s="31">
        <f>C27/B27</f>
        <v>0.34654536513400541</v>
      </c>
      <c r="E27" s="30">
        <f>SUM(E7:E26)</f>
        <v>4984</v>
      </c>
    </row>
    <row r="28" spans="1:5" s="29" customFormat="1" ht="34.5" customHeight="1">
      <c r="A28" s="32" t="s">
        <v>17</v>
      </c>
      <c r="B28" s="30">
        <f>SUM(, B27)</f>
        <v>20335</v>
      </c>
      <c r="C28" s="30">
        <f>SUM(, C27)</f>
        <v>7047</v>
      </c>
      <c r="D28" s="31">
        <f>C28/B28</f>
        <v>0.34654536513400541</v>
      </c>
      <c r="E28" s="30">
        <f>SUM(, E27)</f>
        <v>4984</v>
      </c>
    </row>
    <row r="29" spans="1:5" s="20" customFormat="1">
      <c r="A29" s="24" t="s">
        <v>18</v>
      </c>
      <c r="B29" s="24">
        <f>SUM(, B28)</f>
        <v>20335</v>
      </c>
      <c r="C29" s="24">
        <f>SUM(, C28)</f>
        <v>7047</v>
      </c>
      <c r="D29" s="33">
        <f>C29/B29</f>
        <v>0.34654536513400541</v>
      </c>
      <c r="E29" s="24">
        <f>SUM(, E28)</f>
        <v>4984</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7" max="16383" man="1"/>
    <brk id="28" max="16383" man="1"/>
    <brk id="29" max="16383" man="1"/>
  </rowBreaks>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F3604-FA8A-41F1-BD2E-8F0A1F136F5B}">
  <sheetPr codeName="Sheet13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724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F79E-B623-44AA-89DE-E852E2A75E0E}">
  <sheetPr>
    <tabColor rgb="FFFF0000"/>
  </sheetPr>
  <dimension ref="A1:Q2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726</v>
      </c>
      <c r="F4" s="15"/>
      <c r="G4" s="15"/>
      <c r="H4" s="15"/>
      <c r="I4" s="15"/>
      <c r="J4" s="15"/>
      <c r="K4" s="15"/>
      <c r="L4" s="15"/>
      <c r="M4" s="15"/>
      <c r="N4" s="15"/>
      <c r="O4" s="15"/>
      <c r="P4" s="15"/>
      <c r="Q4" s="15"/>
    </row>
    <row r="5" spans="1:17" ht="25.5" customHeight="1">
      <c r="E5" s="27" t="s">
        <v>726</v>
      </c>
      <c r="F5" s="27"/>
      <c r="G5" s="27"/>
      <c r="H5" s="27"/>
      <c r="I5" s="27"/>
      <c r="J5" s="27"/>
      <c r="K5" s="27"/>
      <c r="L5" s="27"/>
      <c r="M5" s="27"/>
      <c r="N5" s="27"/>
      <c r="O5" s="27"/>
      <c r="P5" s="27"/>
      <c r="Q5" s="27"/>
    </row>
    <row r="6" spans="1:17" s="18" customFormat="1" ht="150" customHeight="1">
      <c r="B6" s="19" t="s">
        <v>6</v>
      </c>
      <c r="C6" s="19" t="s">
        <v>7</v>
      </c>
      <c r="D6" s="19" t="s">
        <v>8</v>
      </c>
      <c r="E6" s="28" t="s">
        <v>727</v>
      </c>
    </row>
    <row r="7" spans="1:17">
      <c r="A7" s="21" t="s">
        <v>176</v>
      </c>
      <c r="B7" s="22">
        <v>1651</v>
      </c>
      <c r="C7" s="22">
        <v>682</v>
      </c>
      <c r="D7" s="23">
        <v>0.41310000000000002</v>
      </c>
      <c r="E7" s="22">
        <v>410</v>
      </c>
    </row>
    <row r="8" spans="1:17" s="20" customFormat="1">
      <c r="A8" s="24" t="s">
        <v>177</v>
      </c>
      <c r="B8" s="25">
        <v>806</v>
      </c>
      <c r="C8" s="25">
        <v>268</v>
      </c>
      <c r="D8" s="26">
        <v>0.33250000000000002</v>
      </c>
      <c r="E8" s="25">
        <v>177</v>
      </c>
    </row>
    <row r="9" spans="1:17" s="20" customFormat="1">
      <c r="A9" s="24" t="s">
        <v>178</v>
      </c>
      <c r="B9" s="25">
        <v>855</v>
      </c>
      <c r="C9" s="25">
        <v>319</v>
      </c>
      <c r="D9" s="26">
        <v>0.37309999999999999</v>
      </c>
      <c r="E9" s="25">
        <v>221</v>
      </c>
    </row>
    <row r="10" spans="1:17" s="20" customFormat="1">
      <c r="A10" s="24" t="s">
        <v>179</v>
      </c>
      <c r="B10" s="25">
        <v>1315</v>
      </c>
      <c r="C10" s="25">
        <v>452</v>
      </c>
      <c r="D10" s="26">
        <v>0.34370000000000001</v>
      </c>
      <c r="E10" s="25">
        <v>305</v>
      </c>
    </row>
    <row r="11" spans="1:17" s="20" customFormat="1">
      <c r="A11" s="24" t="s">
        <v>180</v>
      </c>
      <c r="B11" s="25">
        <v>1217</v>
      </c>
      <c r="C11" s="25">
        <v>435</v>
      </c>
      <c r="D11" s="26">
        <v>0.3574</v>
      </c>
      <c r="E11" s="25">
        <v>308</v>
      </c>
    </row>
    <row r="12" spans="1:17" s="20" customFormat="1">
      <c r="A12" s="24" t="s">
        <v>69</v>
      </c>
      <c r="B12" s="25">
        <v>1027</v>
      </c>
      <c r="C12" s="25">
        <v>290</v>
      </c>
      <c r="D12" s="26">
        <v>0.28239999999999998</v>
      </c>
      <c r="E12" s="25">
        <v>223</v>
      </c>
    </row>
    <row r="13" spans="1:17" s="20" customFormat="1">
      <c r="A13" s="24" t="s">
        <v>181</v>
      </c>
      <c r="B13" s="25">
        <v>1036</v>
      </c>
      <c r="C13" s="25">
        <v>424</v>
      </c>
      <c r="D13" s="26">
        <v>0.4093</v>
      </c>
      <c r="E13" s="25">
        <v>286</v>
      </c>
    </row>
    <row r="14" spans="1:17" s="20" customFormat="1">
      <c r="A14" s="24" t="s">
        <v>182</v>
      </c>
      <c r="B14" s="25">
        <v>686</v>
      </c>
      <c r="C14" s="25">
        <v>273</v>
      </c>
      <c r="D14" s="26">
        <v>0.39800000000000002</v>
      </c>
      <c r="E14" s="25">
        <v>183</v>
      </c>
    </row>
    <row r="15" spans="1:17" s="20" customFormat="1">
      <c r="A15" s="24" t="s">
        <v>183</v>
      </c>
      <c r="B15" s="25">
        <v>1186</v>
      </c>
      <c r="C15" s="25">
        <v>427</v>
      </c>
      <c r="D15" s="26">
        <v>0.36</v>
      </c>
      <c r="E15" s="25">
        <v>289</v>
      </c>
    </row>
    <row r="16" spans="1:17" s="20" customFormat="1">
      <c r="A16" s="24" t="s">
        <v>70</v>
      </c>
      <c r="B16" s="25">
        <v>1218</v>
      </c>
      <c r="C16" s="25">
        <v>478</v>
      </c>
      <c r="D16" s="26">
        <v>0.39240000000000003</v>
      </c>
      <c r="E16" s="25">
        <v>294</v>
      </c>
    </row>
    <row r="17" spans="1:5" s="20" customFormat="1">
      <c r="A17" s="24" t="s">
        <v>184</v>
      </c>
      <c r="B17" s="25">
        <v>730</v>
      </c>
      <c r="C17" s="25">
        <v>264</v>
      </c>
      <c r="D17" s="26">
        <v>0.36159999999999998</v>
      </c>
      <c r="E17" s="25">
        <v>193</v>
      </c>
    </row>
    <row r="18" spans="1:5" s="20" customFormat="1">
      <c r="A18" s="24" t="s">
        <v>71</v>
      </c>
      <c r="B18" s="25">
        <v>859</v>
      </c>
      <c r="C18" s="25">
        <v>280</v>
      </c>
      <c r="D18" s="26">
        <v>0.32600000000000001</v>
      </c>
      <c r="E18" s="25">
        <v>198</v>
      </c>
    </row>
    <row r="19" spans="1:5" s="20" customFormat="1">
      <c r="A19" s="24" t="s">
        <v>72</v>
      </c>
      <c r="B19" s="25">
        <v>782</v>
      </c>
      <c r="C19" s="25">
        <v>265</v>
      </c>
      <c r="D19" s="26">
        <v>0.33889999999999998</v>
      </c>
      <c r="E19" s="25">
        <v>198</v>
      </c>
    </row>
    <row r="20" spans="1:5" s="20" customFormat="1">
      <c r="A20" s="24" t="s">
        <v>185</v>
      </c>
      <c r="B20" s="25">
        <v>1039</v>
      </c>
      <c r="C20" s="25">
        <v>216</v>
      </c>
      <c r="D20" s="26">
        <v>0.2079</v>
      </c>
      <c r="E20" s="25">
        <v>148</v>
      </c>
    </row>
    <row r="21" spans="1:5" s="20" customFormat="1">
      <c r="A21" s="24" t="s">
        <v>186</v>
      </c>
      <c r="B21" s="25">
        <v>783</v>
      </c>
      <c r="C21" s="25">
        <v>294</v>
      </c>
      <c r="D21" s="26">
        <v>0.3755</v>
      </c>
      <c r="E21" s="25">
        <v>198</v>
      </c>
    </row>
    <row r="22" spans="1:5" s="20" customFormat="1">
      <c r="A22" s="24" t="s">
        <v>73</v>
      </c>
      <c r="B22" s="25">
        <v>969</v>
      </c>
      <c r="C22" s="25">
        <v>229</v>
      </c>
      <c r="D22" s="26">
        <v>0.23630000000000001</v>
      </c>
      <c r="E22" s="25">
        <v>180</v>
      </c>
    </row>
    <row r="23" spans="1:5" s="20" customFormat="1">
      <c r="A23" s="24" t="s">
        <v>187</v>
      </c>
      <c r="B23" s="25">
        <v>957</v>
      </c>
      <c r="C23" s="25">
        <v>341</v>
      </c>
      <c r="D23" s="26">
        <v>0.35630000000000001</v>
      </c>
      <c r="E23" s="25">
        <v>226</v>
      </c>
    </row>
    <row r="24" spans="1:5" s="20" customFormat="1">
      <c r="A24" s="24" t="s">
        <v>188</v>
      </c>
      <c r="B24" s="25">
        <v>972</v>
      </c>
      <c r="C24" s="25">
        <v>365</v>
      </c>
      <c r="D24" s="26">
        <v>0.3755</v>
      </c>
      <c r="E24" s="25">
        <v>227</v>
      </c>
    </row>
    <row r="25" spans="1:5" s="20" customFormat="1">
      <c r="A25" s="24" t="s">
        <v>189</v>
      </c>
      <c r="B25" s="25">
        <v>1389</v>
      </c>
      <c r="C25" s="25">
        <v>442</v>
      </c>
      <c r="D25" s="26">
        <v>0.31819999999999998</v>
      </c>
      <c r="E25" s="25">
        <v>299</v>
      </c>
    </row>
    <row r="26" spans="1:5" s="20" customFormat="1">
      <c r="A26" s="24" t="s">
        <v>190</v>
      </c>
      <c r="B26" s="25">
        <v>858</v>
      </c>
      <c r="C26" s="25">
        <v>303</v>
      </c>
      <c r="D26" s="26">
        <v>0.35310000000000002</v>
      </c>
      <c r="E26" s="25">
        <v>196</v>
      </c>
    </row>
    <row r="27" spans="1:5" s="29" customFormat="1" ht="34.5" customHeight="1">
      <c r="A27" s="32" t="s">
        <v>77</v>
      </c>
      <c r="B27" s="30">
        <f>SUM(B7:B26)</f>
        <v>20335</v>
      </c>
      <c r="C27" s="30">
        <f>SUM(C7:C26)</f>
        <v>7047</v>
      </c>
      <c r="D27" s="31">
        <f>C27/B27</f>
        <v>0.34654536513400541</v>
      </c>
      <c r="E27" s="30">
        <f>SUM(E7:E26)</f>
        <v>4759</v>
      </c>
    </row>
    <row r="28" spans="1:5" s="29" customFormat="1" ht="34.5" customHeight="1">
      <c r="A28" s="32" t="s">
        <v>17</v>
      </c>
      <c r="B28" s="30">
        <f>SUM(, B27)</f>
        <v>20335</v>
      </c>
      <c r="C28" s="30">
        <f>SUM(, C27)</f>
        <v>7047</v>
      </c>
      <c r="D28" s="31">
        <f>C28/B28</f>
        <v>0.34654536513400541</v>
      </c>
      <c r="E28" s="30">
        <f>SUM(, E27)</f>
        <v>4759</v>
      </c>
    </row>
    <row r="29" spans="1:5" s="20" customFormat="1">
      <c r="A29" s="24" t="s">
        <v>18</v>
      </c>
      <c r="B29" s="24">
        <f>SUM(, B28)</f>
        <v>20335</v>
      </c>
      <c r="C29" s="24">
        <f>SUM(, C28)</f>
        <v>7047</v>
      </c>
      <c r="D29" s="33">
        <f>C29/B29</f>
        <v>0.34654536513400541</v>
      </c>
      <c r="E29" s="24">
        <f>SUM(, E28)</f>
        <v>4759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7" max="16383" man="1"/>
    <brk id="28" max="16383" man="1"/>
    <brk id="29" max="16383" man="1"/>
  </rowBreaks>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883AB-3437-49A7-8F4F-76688721AF1E}">
  <sheetPr codeName="Sheet13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726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D2E4B-F964-415F-BC9B-F901FBE1456E}">
  <sheetPr>
    <tabColor rgb="FFFFFF00"/>
  </sheetPr>
  <dimension ref="A1:Q2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728</v>
      </c>
      <c r="F4" s="15"/>
      <c r="G4" s="15"/>
      <c r="H4" s="15"/>
      <c r="I4" s="15"/>
      <c r="J4" s="15"/>
      <c r="K4" s="15"/>
      <c r="L4" s="15"/>
      <c r="M4" s="15"/>
      <c r="N4" s="15"/>
      <c r="O4" s="15"/>
      <c r="P4" s="15"/>
      <c r="Q4" s="15"/>
    </row>
    <row r="5" spans="1:17" ht="25.5" customHeight="1">
      <c r="E5" s="27" t="s">
        <v>728</v>
      </c>
      <c r="F5" s="27"/>
      <c r="G5" s="27"/>
      <c r="H5" s="27"/>
      <c r="I5" s="27"/>
      <c r="J5" s="27"/>
      <c r="K5" s="27"/>
      <c r="L5" s="27"/>
      <c r="M5" s="27"/>
      <c r="N5" s="27"/>
      <c r="O5" s="27"/>
      <c r="P5" s="27"/>
      <c r="Q5" s="27"/>
    </row>
    <row r="6" spans="1:17" s="18" customFormat="1" ht="150" customHeight="1">
      <c r="B6" s="19" t="s">
        <v>6</v>
      </c>
      <c r="C6" s="19" t="s">
        <v>7</v>
      </c>
      <c r="D6" s="19" t="s">
        <v>8</v>
      </c>
      <c r="E6" s="28" t="s">
        <v>729</v>
      </c>
    </row>
    <row r="7" spans="1:17">
      <c r="A7" s="21" t="s">
        <v>176</v>
      </c>
      <c r="B7" s="22">
        <v>1651</v>
      </c>
      <c r="C7" s="22">
        <v>682</v>
      </c>
      <c r="D7" s="23">
        <v>0.41310000000000002</v>
      </c>
      <c r="E7" s="22">
        <v>425</v>
      </c>
    </row>
    <row r="8" spans="1:17" s="20" customFormat="1">
      <c r="A8" s="24" t="s">
        <v>177</v>
      </c>
      <c r="B8" s="25">
        <v>806</v>
      </c>
      <c r="C8" s="25">
        <v>268</v>
      </c>
      <c r="D8" s="26">
        <v>0.33250000000000002</v>
      </c>
      <c r="E8" s="25">
        <v>177</v>
      </c>
    </row>
    <row r="9" spans="1:17" s="20" customFormat="1">
      <c r="A9" s="24" t="s">
        <v>178</v>
      </c>
      <c r="B9" s="25">
        <v>855</v>
      </c>
      <c r="C9" s="25">
        <v>319</v>
      </c>
      <c r="D9" s="26">
        <v>0.37309999999999999</v>
      </c>
      <c r="E9" s="25">
        <v>227</v>
      </c>
    </row>
    <row r="10" spans="1:17" s="20" customFormat="1">
      <c r="A10" s="24" t="s">
        <v>179</v>
      </c>
      <c r="B10" s="25">
        <v>1315</v>
      </c>
      <c r="C10" s="25">
        <v>452</v>
      </c>
      <c r="D10" s="26">
        <v>0.34370000000000001</v>
      </c>
      <c r="E10" s="25">
        <v>310</v>
      </c>
    </row>
    <row r="11" spans="1:17" s="20" customFormat="1">
      <c r="A11" s="24" t="s">
        <v>180</v>
      </c>
      <c r="B11" s="25">
        <v>1217</v>
      </c>
      <c r="C11" s="25">
        <v>435</v>
      </c>
      <c r="D11" s="26">
        <v>0.3574</v>
      </c>
      <c r="E11" s="25">
        <v>306</v>
      </c>
    </row>
    <row r="12" spans="1:17" s="20" customFormat="1">
      <c r="A12" s="24" t="s">
        <v>69</v>
      </c>
      <c r="B12" s="25">
        <v>1027</v>
      </c>
      <c r="C12" s="25">
        <v>290</v>
      </c>
      <c r="D12" s="26">
        <v>0.28239999999999998</v>
      </c>
      <c r="E12" s="25">
        <v>218</v>
      </c>
    </row>
    <row r="13" spans="1:17" s="20" customFormat="1">
      <c r="A13" s="24" t="s">
        <v>181</v>
      </c>
      <c r="B13" s="25">
        <v>1036</v>
      </c>
      <c r="C13" s="25">
        <v>424</v>
      </c>
      <c r="D13" s="26">
        <v>0.4093</v>
      </c>
      <c r="E13" s="25">
        <v>291</v>
      </c>
    </row>
    <row r="14" spans="1:17" s="20" customFormat="1">
      <c r="A14" s="24" t="s">
        <v>182</v>
      </c>
      <c r="B14" s="25">
        <v>686</v>
      </c>
      <c r="C14" s="25">
        <v>273</v>
      </c>
      <c r="D14" s="26">
        <v>0.39800000000000002</v>
      </c>
      <c r="E14" s="25">
        <v>182</v>
      </c>
    </row>
    <row r="15" spans="1:17" s="20" customFormat="1">
      <c r="A15" s="24" t="s">
        <v>183</v>
      </c>
      <c r="B15" s="25">
        <v>1186</v>
      </c>
      <c r="C15" s="25">
        <v>427</v>
      </c>
      <c r="D15" s="26">
        <v>0.36</v>
      </c>
      <c r="E15" s="25">
        <v>292</v>
      </c>
    </row>
    <row r="16" spans="1:17" s="20" customFormat="1">
      <c r="A16" s="24" t="s">
        <v>70</v>
      </c>
      <c r="B16" s="25">
        <v>1218</v>
      </c>
      <c r="C16" s="25">
        <v>478</v>
      </c>
      <c r="D16" s="26">
        <v>0.39240000000000003</v>
      </c>
      <c r="E16" s="25">
        <v>296</v>
      </c>
    </row>
    <row r="17" spans="1:5" s="20" customFormat="1">
      <c r="A17" s="24" t="s">
        <v>184</v>
      </c>
      <c r="B17" s="25">
        <v>730</v>
      </c>
      <c r="C17" s="25">
        <v>264</v>
      </c>
      <c r="D17" s="26">
        <v>0.36159999999999998</v>
      </c>
      <c r="E17" s="25">
        <v>200</v>
      </c>
    </row>
    <row r="18" spans="1:5" s="20" customFormat="1">
      <c r="A18" s="24" t="s">
        <v>71</v>
      </c>
      <c r="B18" s="25">
        <v>859</v>
      </c>
      <c r="C18" s="25">
        <v>280</v>
      </c>
      <c r="D18" s="26">
        <v>0.32600000000000001</v>
      </c>
      <c r="E18" s="25">
        <v>193</v>
      </c>
    </row>
    <row r="19" spans="1:5" s="20" customFormat="1">
      <c r="A19" s="24" t="s">
        <v>72</v>
      </c>
      <c r="B19" s="25">
        <v>782</v>
      </c>
      <c r="C19" s="25">
        <v>265</v>
      </c>
      <c r="D19" s="26">
        <v>0.33889999999999998</v>
      </c>
      <c r="E19" s="25">
        <v>203</v>
      </c>
    </row>
    <row r="20" spans="1:5" s="20" customFormat="1">
      <c r="A20" s="24" t="s">
        <v>185</v>
      </c>
      <c r="B20" s="25">
        <v>1039</v>
      </c>
      <c r="C20" s="25">
        <v>216</v>
      </c>
      <c r="D20" s="26">
        <v>0.2079</v>
      </c>
      <c r="E20" s="25">
        <v>147</v>
      </c>
    </row>
    <row r="21" spans="1:5" s="20" customFormat="1">
      <c r="A21" s="24" t="s">
        <v>186</v>
      </c>
      <c r="B21" s="25">
        <v>783</v>
      </c>
      <c r="C21" s="25">
        <v>294</v>
      </c>
      <c r="D21" s="26">
        <v>0.3755</v>
      </c>
      <c r="E21" s="25">
        <v>194</v>
      </c>
    </row>
    <row r="22" spans="1:5" s="20" customFormat="1">
      <c r="A22" s="24" t="s">
        <v>73</v>
      </c>
      <c r="B22" s="25">
        <v>969</v>
      </c>
      <c r="C22" s="25">
        <v>229</v>
      </c>
      <c r="D22" s="26">
        <v>0.23630000000000001</v>
      </c>
      <c r="E22" s="25">
        <v>179</v>
      </c>
    </row>
    <row r="23" spans="1:5" s="20" customFormat="1">
      <c r="A23" s="24" t="s">
        <v>187</v>
      </c>
      <c r="B23" s="25">
        <v>957</v>
      </c>
      <c r="C23" s="25">
        <v>341</v>
      </c>
      <c r="D23" s="26">
        <v>0.35630000000000001</v>
      </c>
      <c r="E23" s="25">
        <v>227</v>
      </c>
    </row>
    <row r="24" spans="1:5" s="20" customFormat="1">
      <c r="A24" s="24" t="s">
        <v>188</v>
      </c>
      <c r="B24" s="25">
        <v>972</v>
      </c>
      <c r="C24" s="25">
        <v>365</v>
      </c>
      <c r="D24" s="26">
        <v>0.3755</v>
      </c>
      <c r="E24" s="25">
        <v>231</v>
      </c>
    </row>
    <row r="25" spans="1:5" s="20" customFormat="1">
      <c r="A25" s="24" t="s">
        <v>189</v>
      </c>
      <c r="B25" s="25">
        <v>1389</v>
      </c>
      <c r="C25" s="25">
        <v>442</v>
      </c>
      <c r="D25" s="26">
        <v>0.31819999999999998</v>
      </c>
      <c r="E25" s="25">
        <v>302</v>
      </c>
    </row>
    <row r="26" spans="1:5" s="20" customFormat="1">
      <c r="A26" s="24" t="s">
        <v>190</v>
      </c>
      <c r="B26" s="25">
        <v>858</v>
      </c>
      <c r="C26" s="25">
        <v>303</v>
      </c>
      <c r="D26" s="26">
        <v>0.35310000000000002</v>
      </c>
      <c r="E26" s="25">
        <v>196</v>
      </c>
    </row>
    <row r="27" spans="1:5" s="29" customFormat="1" ht="34.5" customHeight="1">
      <c r="A27" s="32" t="s">
        <v>77</v>
      </c>
      <c r="B27" s="30">
        <f>SUM(B7:B26)</f>
        <v>20335</v>
      </c>
      <c r="C27" s="30">
        <f>SUM(C7:C26)</f>
        <v>7047</v>
      </c>
      <c r="D27" s="31">
        <f>C27/B27</f>
        <v>0.34654536513400541</v>
      </c>
      <c r="E27" s="30">
        <f>SUM(E7:E26)</f>
        <v>4796</v>
      </c>
    </row>
    <row r="28" spans="1:5" s="29" customFormat="1" ht="34.5" customHeight="1">
      <c r="A28" s="32" t="s">
        <v>17</v>
      </c>
      <c r="B28" s="30">
        <f>SUM(, B27)</f>
        <v>20335</v>
      </c>
      <c r="C28" s="30">
        <f>SUM(, C27)</f>
        <v>7047</v>
      </c>
      <c r="D28" s="31">
        <f>C28/B28</f>
        <v>0.34654536513400541</v>
      </c>
      <c r="E28" s="30">
        <f>SUM(, E27)</f>
        <v>4796</v>
      </c>
    </row>
    <row r="29" spans="1:5" s="20" customFormat="1">
      <c r="A29" s="24" t="s">
        <v>18</v>
      </c>
      <c r="B29" s="24">
        <f>SUM(, B28)</f>
        <v>20335</v>
      </c>
      <c r="C29" s="24">
        <f>SUM(, C28)</f>
        <v>7047</v>
      </c>
      <c r="D29" s="33">
        <f>C29/B29</f>
        <v>0.34654536513400541</v>
      </c>
      <c r="E29" s="24">
        <f>SUM(, E28)</f>
        <v>4796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7" max="16383" man="1"/>
    <brk id="28" max="16383" man="1"/>
    <brk id="29" max="16383" man="1"/>
  </rowBreaks>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839EB-507C-459C-8319-034B55E4D8DE}">
  <sheetPr codeName="Sheet13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728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B6B4-43D0-45D0-B0A8-ABEECE8C6506}">
  <sheetPr codeName="Sheet1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BD8A-1DB3-4ECC-9935-0C86CB7F3E4C}">
  <sheetPr>
    <tabColor rgb="FF0000FF"/>
  </sheetPr>
  <dimension ref="A1:Q2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730</v>
      </c>
      <c r="F4" s="15"/>
      <c r="G4" s="15"/>
      <c r="H4" s="15"/>
      <c r="I4" s="15"/>
      <c r="J4" s="15"/>
      <c r="K4" s="15"/>
      <c r="L4" s="15"/>
      <c r="M4" s="15"/>
      <c r="N4" s="15"/>
      <c r="O4" s="15"/>
      <c r="P4" s="15"/>
      <c r="Q4" s="15"/>
    </row>
    <row r="5" spans="1:17" ht="25.5" customHeight="1">
      <c r="E5" s="27" t="s">
        <v>730</v>
      </c>
      <c r="F5" s="27"/>
      <c r="G5" s="27"/>
      <c r="H5" s="27"/>
      <c r="I5" s="27"/>
      <c r="J5" s="27"/>
      <c r="K5" s="27"/>
      <c r="L5" s="27"/>
      <c r="M5" s="27"/>
      <c r="N5" s="27"/>
      <c r="O5" s="27"/>
      <c r="P5" s="27"/>
      <c r="Q5" s="27"/>
    </row>
    <row r="6" spans="1:17" s="18" customFormat="1" ht="150" customHeight="1">
      <c r="B6" s="19" t="s">
        <v>6</v>
      </c>
      <c r="C6" s="19" t="s">
        <v>7</v>
      </c>
      <c r="D6" s="19" t="s">
        <v>8</v>
      </c>
      <c r="E6" s="28" t="s">
        <v>731</v>
      </c>
    </row>
    <row r="7" spans="1:17">
      <c r="A7" s="21" t="s">
        <v>176</v>
      </c>
      <c r="B7" s="22">
        <v>1651</v>
      </c>
      <c r="C7" s="22">
        <v>682</v>
      </c>
      <c r="D7" s="23">
        <v>0.41310000000000002</v>
      </c>
      <c r="E7" s="22">
        <v>436</v>
      </c>
    </row>
    <row r="8" spans="1:17" s="20" customFormat="1">
      <c r="A8" s="24" t="s">
        <v>177</v>
      </c>
      <c r="B8" s="25">
        <v>806</v>
      </c>
      <c r="C8" s="25">
        <v>268</v>
      </c>
      <c r="D8" s="26">
        <v>0.33250000000000002</v>
      </c>
      <c r="E8" s="25">
        <v>178</v>
      </c>
    </row>
    <row r="9" spans="1:17" s="20" customFormat="1">
      <c r="A9" s="24" t="s">
        <v>178</v>
      </c>
      <c r="B9" s="25">
        <v>855</v>
      </c>
      <c r="C9" s="25">
        <v>319</v>
      </c>
      <c r="D9" s="26">
        <v>0.37309999999999999</v>
      </c>
      <c r="E9" s="25">
        <v>225</v>
      </c>
    </row>
    <row r="10" spans="1:17" s="20" customFormat="1">
      <c r="A10" s="24" t="s">
        <v>179</v>
      </c>
      <c r="B10" s="25">
        <v>1315</v>
      </c>
      <c r="C10" s="25">
        <v>452</v>
      </c>
      <c r="D10" s="26">
        <v>0.34370000000000001</v>
      </c>
      <c r="E10" s="25">
        <v>317</v>
      </c>
    </row>
    <row r="11" spans="1:17" s="20" customFormat="1">
      <c r="A11" s="24" t="s">
        <v>180</v>
      </c>
      <c r="B11" s="25">
        <v>1217</v>
      </c>
      <c r="C11" s="25">
        <v>435</v>
      </c>
      <c r="D11" s="26">
        <v>0.3574</v>
      </c>
      <c r="E11" s="25">
        <v>306</v>
      </c>
    </row>
    <row r="12" spans="1:17" s="20" customFormat="1">
      <c r="A12" s="24" t="s">
        <v>69</v>
      </c>
      <c r="B12" s="25">
        <v>1027</v>
      </c>
      <c r="C12" s="25">
        <v>290</v>
      </c>
      <c r="D12" s="26">
        <v>0.28239999999999998</v>
      </c>
      <c r="E12" s="25">
        <v>223</v>
      </c>
    </row>
    <row r="13" spans="1:17" s="20" customFormat="1">
      <c r="A13" s="24" t="s">
        <v>181</v>
      </c>
      <c r="B13" s="25">
        <v>1036</v>
      </c>
      <c r="C13" s="25">
        <v>424</v>
      </c>
      <c r="D13" s="26">
        <v>0.4093</v>
      </c>
      <c r="E13" s="25">
        <v>293</v>
      </c>
    </row>
    <row r="14" spans="1:17" s="20" customFormat="1">
      <c r="A14" s="24" t="s">
        <v>182</v>
      </c>
      <c r="B14" s="25">
        <v>686</v>
      </c>
      <c r="C14" s="25">
        <v>273</v>
      </c>
      <c r="D14" s="26">
        <v>0.39800000000000002</v>
      </c>
      <c r="E14" s="25">
        <v>184</v>
      </c>
    </row>
    <row r="15" spans="1:17" s="20" customFormat="1">
      <c r="A15" s="24" t="s">
        <v>183</v>
      </c>
      <c r="B15" s="25">
        <v>1186</v>
      </c>
      <c r="C15" s="25">
        <v>427</v>
      </c>
      <c r="D15" s="26">
        <v>0.36</v>
      </c>
      <c r="E15" s="25">
        <v>288</v>
      </c>
    </row>
    <row r="16" spans="1:17" s="20" customFormat="1">
      <c r="A16" s="24" t="s">
        <v>70</v>
      </c>
      <c r="B16" s="25">
        <v>1218</v>
      </c>
      <c r="C16" s="25">
        <v>478</v>
      </c>
      <c r="D16" s="26">
        <v>0.39240000000000003</v>
      </c>
      <c r="E16" s="25">
        <v>303</v>
      </c>
    </row>
    <row r="17" spans="1:5" s="20" customFormat="1">
      <c r="A17" s="24" t="s">
        <v>184</v>
      </c>
      <c r="B17" s="25">
        <v>730</v>
      </c>
      <c r="C17" s="25">
        <v>264</v>
      </c>
      <c r="D17" s="26">
        <v>0.36159999999999998</v>
      </c>
      <c r="E17" s="25">
        <v>197</v>
      </c>
    </row>
    <row r="18" spans="1:5" s="20" customFormat="1">
      <c r="A18" s="24" t="s">
        <v>71</v>
      </c>
      <c r="B18" s="25">
        <v>859</v>
      </c>
      <c r="C18" s="25">
        <v>280</v>
      </c>
      <c r="D18" s="26">
        <v>0.32600000000000001</v>
      </c>
      <c r="E18" s="25">
        <v>198</v>
      </c>
    </row>
    <row r="19" spans="1:5" s="20" customFormat="1">
      <c r="A19" s="24" t="s">
        <v>72</v>
      </c>
      <c r="B19" s="25">
        <v>782</v>
      </c>
      <c r="C19" s="25">
        <v>265</v>
      </c>
      <c r="D19" s="26">
        <v>0.33889999999999998</v>
      </c>
      <c r="E19" s="25">
        <v>201</v>
      </c>
    </row>
    <row r="20" spans="1:5" s="20" customFormat="1">
      <c r="A20" s="24" t="s">
        <v>185</v>
      </c>
      <c r="B20" s="25">
        <v>1039</v>
      </c>
      <c r="C20" s="25">
        <v>216</v>
      </c>
      <c r="D20" s="26">
        <v>0.2079</v>
      </c>
      <c r="E20" s="25">
        <v>148</v>
      </c>
    </row>
    <row r="21" spans="1:5" s="20" customFormat="1">
      <c r="A21" s="24" t="s">
        <v>186</v>
      </c>
      <c r="B21" s="25">
        <v>783</v>
      </c>
      <c r="C21" s="25">
        <v>294</v>
      </c>
      <c r="D21" s="26">
        <v>0.3755</v>
      </c>
      <c r="E21" s="25">
        <v>197</v>
      </c>
    </row>
    <row r="22" spans="1:5" s="20" customFormat="1">
      <c r="A22" s="24" t="s">
        <v>73</v>
      </c>
      <c r="B22" s="25">
        <v>969</v>
      </c>
      <c r="C22" s="25">
        <v>229</v>
      </c>
      <c r="D22" s="26">
        <v>0.23630000000000001</v>
      </c>
      <c r="E22" s="25">
        <v>178</v>
      </c>
    </row>
    <row r="23" spans="1:5" s="20" customFormat="1">
      <c r="A23" s="24" t="s">
        <v>187</v>
      </c>
      <c r="B23" s="25">
        <v>957</v>
      </c>
      <c r="C23" s="25">
        <v>341</v>
      </c>
      <c r="D23" s="26">
        <v>0.35630000000000001</v>
      </c>
      <c r="E23" s="25">
        <v>228</v>
      </c>
    </row>
    <row r="24" spans="1:5" s="20" customFormat="1">
      <c r="A24" s="24" t="s">
        <v>188</v>
      </c>
      <c r="B24" s="25">
        <v>972</v>
      </c>
      <c r="C24" s="25">
        <v>365</v>
      </c>
      <c r="D24" s="26">
        <v>0.3755</v>
      </c>
      <c r="E24" s="25">
        <v>234</v>
      </c>
    </row>
    <row r="25" spans="1:5" s="20" customFormat="1">
      <c r="A25" s="24" t="s">
        <v>189</v>
      </c>
      <c r="B25" s="25">
        <v>1389</v>
      </c>
      <c r="C25" s="25">
        <v>442</v>
      </c>
      <c r="D25" s="26">
        <v>0.31819999999999998</v>
      </c>
      <c r="E25" s="25">
        <v>302</v>
      </c>
    </row>
    <row r="26" spans="1:5" s="20" customFormat="1">
      <c r="A26" s="24" t="s">
        <v>190</v>
      </c>
      <c r="B26" s="25">
        <v>858</v>
      </c>
      <c r="C26" s="25">
        <v>303</v>
      </c>
      <c r="D26" s="26">
        <v>0.35310000000000002</v>
      </c>
      <c r="E26" s="25">
        <v>198</v>
      </c>
    </row>
    <row r="27" spans="1:5" s="29" customFormat="1" ht="34.5" customHeight="1">
      <c r="A27" s="32" t="s">
        <v>77</v>
      </c>
      <c r="B27" s="30">
        <f>SUM(B7:B26)</f>
        <v>20335</v>
      </c>
      <c r="C27" s="30">
        <f>SUM(C7:C26)</f>
        <v>7047</v>
      </c>
      <c r="D27" s="31">
        <f>C27/B27</f>
        <v>0.34654536513400541</v>
      </c>
      <c r="E27" s="30">
        <f>SUM(E7:E26)</f>
        <v>4834</v>
      </c>
    </row>
    <row r="28" spans="1:5" s="29" customFormat="1" ht="34.5" customHeight="1">
      <c r="A28" s="32" t="s">
        <v>17</v>
      </c>
      <c r="B28" s="30">
        <f>SUM(, B27)</f>
        <v>20335</v>
      </c>
      <c r="C28" s="30">
        <f>SUM(, C27)</f>
        <v>7047</v>
      </c>
      <c r="D28" s="31">
        <f>C28/B28</f>
        <v>0.34654536513400541</v>
      </c>
      <c r="E28" s="30">
        <f>SUM(, E27)</f>
        <v>4834</v>
      </c>
    </row>
    <row r="29" spans="1:5" s="20" customFormat="1">
      <c r="A29" s="24" t="s">
        <v>18</v>
      </c>
      <c r="B29" s="24">
        <f>SUM(, B28)</f>
        <v>20335</v>
      </c>
      <c r="C29" s="24">
        <f>SUM(, C28)</f>
        <v>7047</v>
      </c>
      <c r="D29" s="33">
        <f>C29/B29</f>
        <v>0.34654536513400541</v>
      </c>
      <c r="E29" s="24">
        <f>SUM(, E28)</f>
        <v>4834</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7" max="16383" man="1"/>
    <brk id="28" max="16383" man="1"/>
    <brk id="29" max="16383" man="1"/>
  </rowBreaks>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1FACB-7824-4F02-BF98-6D706396EC09}">
  <sheetPr codeName="Sheet13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730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0D221-0E75-406B-A69E-9E35FB97695F}">
  <sheetPr>
    <tabColor rgb="FFFF0000"/>
  </sheetPr>
  <dimension ref="A1:T2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732</v>
      </c>
      <c r="F4" s="15"/>
      <c r="G4" s="15"/>
      <c r="H4" s="15"/>
      <c r="I4" s="15"/>
      <c r="J4" s="15"/>
      <c r="K4" s="15"/>
      <c r="L4" s="15"/>
      <c r="M4" s="15"/>
      <c r="N4" s="15"/>
      <c r="O4" s="15"/>
      <c r="P4" s="15"/>
      <c r="Q4" s="15"/>
      <c r="R4" s="15"/>
      <c r="S4" s="15"/>
      <c r="T4" s="15"/>
    </row>
    <row r="5" spans="1:20" ht="25.5" customHeight="1">
      <c r="E5" s="27" t="s">
        <v>732</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733</v>
      </c>
      <c r="F6" s="28" t="s">
        <v>734</v>
      </c>
      <c r="G6" s="28" t="s">
        <v>735</v>
      </c>
      <c r="H6" s="28" t="s">
        <v>736</v>
      </c>
    </row>
    <row r="7" spans="1:20">
      <c r="A7" s="21" t="s">
        <v>176</v>
      </c>
      <c r="B7" s="22">
        <v>1651</v>
      </c>
      <c r="C7" s="22">
        <v>682</v>
      </c>
      <c r="D7" s="23">
        <v>0.41310000000000002</v>
      </c>
      <c r="E7" s="22">
        <v>384</v>
      </c>
      <c r="F7" s="22">
        <v>372</v>
      </c>
      <c r="G7" s="22">
        <v>363</v>
      </c>
      <c r="H7" s="22">
        <v>380</v>
      </c>
    </row>
    <row r="8" spans="1:20" s="20" customFormat="1">
      <c r="A8" s="24" t="s">
        <v>177</v>
      </c>
      <c r="B8" s="25">
        <v>806</v>
      </c>
      <c r="C8" s="25">
        <v>268</v>
      </c>
      <c r="D8" s="26">
        <v>0.33250000000000002</v>
      </c>
      <c r="E8" s="25">
        <v>153</v>
      </c>
      <c r="F8" s="25">
        <v>147</v>
      </c>
      <c r="G8" s="25">
        <v>145</v>
      </c>
      <c r="H8" s="25">
        <v>150</v>
      </c>
    </row>
    <row r="9" spans="1:20" s="20" customFormat="1">
      <c r="A9" s="24" t="s">
        <v>178</v>
      </c>
      <c r="B9" s="25">
        <v>855</v>
      </c>
      <c r="C9" s="25">
        <v>319</v>
      </c>
      <c r="D9" s="26">
        <v>0.37309999999999999</v>
      </c>
      <c r="E9" s="25">
        <v>183</v>
      </c>
      <c r="F9" s="25">
        <v>181</v>
      </c>
      <c r="G9" s="25">
        <v>175</v>
      </c>
      <c r="H9" s="25">
        <v>188</v>
      </c>
    </row>
    <row r="10" spans="1:20" s="20" customFormat="1">
      <c r="A10" s="24" t="s">
        <v>179</v>
      </c>
      <c r="B10" s="25">
        <v>1315</v>
      </c>
      <c r="C10" s="25">
        <v>452</v>
      </c>
      <c r="D10" s="26">
        <v>0.34370000000000001</v>
      </c>
      <c r="E10" s="25">
        <v>284</v>
      </c>
      <c r="F10" s="25">
        <v>262</v>
      </c>
      <c r="G10" s="25">
        <v>262</v>
      </c>
      <c r="H10" s="25">
        <v>268</v>
      </c>
    </row>
    <row r="11" spans="1:20" s="20" customFormat="1">
      <c r="A11" s="24" t="s">
        <v>180</v>
      </c>
      <c r="B11" s="25">
        <v>1217</v>
      </c>
      <c r="C11" s="25">
        <v>435</v>
      </c>
      <c r="D11" s="26">
        <v>0.3574</v>
      </c>
      <c r="E11" s="25">
        <v>260</v>
      </c>
      <c r="F11" s="25">
        <v>252</v>
      </c>
      <c r="G11" s="25">
        <v>248</v>
      </c>
      <c r="H11" s="25">
        <v>264</v>
      </c>
    </row>
    <row r="12" spans="1:20" s="20" customFormat="1">
      <c r="A12" s="24" t="s">
        <v>69</v>
      </c>
      <c r="B12" s="25">
        <v>1027</v>
      </c>
      <c r="C12" s="25">
        <v>290</v>
      </c>
      <c r="D12" s="26">
        <v>0.28239999999999998</v>
      </c>
      <c r="E12" s="25">
        <v>193</v>
      </c>
      <c r="F12" s="25">
        <v>188</v>
      </c>
      <c r="G12" s="25">
        <v>191</v>
      </c>
      <c r="H12" s="25">
        <v>197</v>
      </c>
    </row>
    <row r="13" spans="1:20" s="20" customFormat="1">
      <c r="A13" s="24" t="s">
        <v>181</v>
      </c>
      <c r="B13" s="25">
        <v>1036</v>
      </c>
      <c r="C13" s="25">
        <v>424</v>
      </c>
      <c r="D13" s="26">
        <v>0.4093</v>
      </c>
      <c r="E13" s="25">
        <v>249</v>
      </c>
      <c r="F13" s="25">
        <v>248</v>
      </c>
      <c r="G13" s="25">
        <v>238</v>
      </c>
      <c r="H13" s="25">
        <v>255</v>
      </c>
    </row>
    <row r="14" spans="1:20" s="20" customFormat="1">
      <c r="A14" s="24" t="s">
        <v>182</v>
      </c>
      <c r="B14" s="25">
        <v>686</v>
      </c>
      <c r="C14" s="25">
        <v>273</v>
      </c>
      <c r="D14" s="26">
        <v>0.39800000000000002</v>
      </c>
      <c r="E14" s="25">
        <v>144</v>
      </c>
      <c r="F14" s="25">
        <v>133</v>
      </c>
      <c r="G14" s="25">
        <v>131</v>
      </c>
      <c r="H14" s="25">
        <v>131</v>
      </c>
    </row>
    <row r="15" spans="1:20" s="20" customFormat="1">
      <c r="A15" s="24" t="s">
        <v>183</v>
      </c>
      <c r="B15" s="25">
        <v>1186</v>
      </c>
      <c r="C15" s="25">
        <v>427</v>
      </c>
      <c r="D15" s="26">
        <v>0.36</v>
      </c>
      <c r="E15" s="25">
        <v>242</v>
      </c>
      <c r="F15" s="25">
        <v>235</v>
      </c>
      <c r="G15" s="25">
        <v>231</v>
      </c>
      <c r="H15" s="25">
        <v>243</v>
      </c>
    </row>
    <row r="16" spans="1:20" s="20" customFormat="1">
      <c r="A16" s="24" t="s">
        <v>70</v>
      </c>
      <c r="B16" s="25">
        <v>1218</v>
      </c>
      <c r="C16" s="25">
        <v>478</v>
      </c>
      <c r="D16" s="26">
        <v>0.39240000000000003</v>
      </c>
      <c r="E16" s="25">
        <v>249</v>
      </c>
      <c r="F16" s="25">
        <v>236</v>
      </c>
      <c r="G16" s="25">
        <v>232</v>
      </c>
      <c r="H16" s="25">
        <v>249</v>
      </c>
    </row>
    <row r="17" spans="1:8" s="20" customFormat="1">
      <c r="A17" s="24" t="s">
        <v>184</v>
      </c>
      <c r="B17" s="25">
        <v>730</v>
      </c>
      <c r="C17" s="25">
        <v>264</v>
      </c>
      <c r="D17" s="26">
        <v>0.36159999999999998</v>
      </c>
      <c r="E17" s="25">
        <v>151</v>
      </c>
      <c r="F17" s="25">
        <v>151</v>
      </c>
      <c r="G17" s="25">
        <v>154</v>
      </c>
      <c r="H17" s="25">
        <v>161</v>
      </c>
    </row>
    <row r="18" spans="1:8" s="20" customFormat="1">
      <c r="A18" s="24" t="s">
        <v>71</v>
      </c>
      <c r="B18" s="25">
        <v>859</v>
      </c>
      <c r="C18" s="25">
        <v>280</v>
      </c>
      <c r="D18" s="26">
        <v>0.32600000000000001</v>
      </c>
      <c r="E18" s="25">
        <v>187</v>
      </c>
      <c r="F18" s="25">
        <v>186</v>
      </c>
      <c r="G18" s="25">
        <v>188</v>
      </c>
      <c r="H18" s="25">
        <v>170</v>
      </c>
    </row>
    <row r="19" spans="1:8" s="20" customFormat="1">
      <c r="A19" s="24" t="s">
        <v>72</v>
      </c>
      <c r="B19" s="25">
        <v>782</v>
      </c>
      <c r="C19" s="25">
        <v>265</v>
      </c>
      <c r="D19" s="26">
        <v>0.33889999999999998</v>
      </c>
      <c r="E19" s="25">
        <v>178</v>
      </c>
      <c r="F19" s="25">
        <v>165</v>
      </c>
      <c r="G19" s="25">
        <v>171</v>
      </c>
      <c r="H19" s="25">
        <v>171</v>
      </c>
    </row>
    <row r="20" spans="1:8" s="20" customFormat="1">
      <c r="A20" s="24" t="s">
        <v>185</v>
      </c>
      <c r="B20" s="25">
        <v>1039</v>
      </c>
      <c r="C20" s="25">
        <v>216</v>
      </c>
      <c r="D20" s="26">
        <v>0.2079</v>
      </c>
      <c r="E20" s="25">
        <v>120</v>
      </c>
      <c r="F20" s="25">
        <v>112</v>
      </c>
      <c r="G20" s="25">
        <v>104</v>
      </c>
      <c r="H20" s="25">
        <v>122</v>
      </c>
    </row>
    <row r="21" spans="1:8" s="20" customFormat="1">
      <c r="A21" s="24" t="s">
        <v>186</v>
      </c>
      <c r="B21" s="25">
        <v>783</v>
      </c>
      <c r="C21" s="25">
        <v>294</v>
      </c>
      <c r="D21" s="26">
        <v>0.3755</v>
      </c>
      <c r="E21" s="25">
        <v>174</v>
      </c>
      <c r="F21" s="25">
        <v>175</v>
      </c>
      <c r="G21" s="25">
        <v>171</v>
      </c>
      <c r="H21" s="25">
        <v>172</v>
      </c>
    </row>
    <row r="22" spans="1:8" s="20" customFormat="1">
      <c r="A22" s="24" t="s">
        <v>73</v>
      </c>
      <c r="B22" s="25">
        <v>969</v>
      </c>
      <c r="C22" s="25">
        <v>229</v>
      </c>
      <c r="D22" s="26">
        <v>0.23630000000000001</v>
      </c>
      <c r="E22" s="25">
        <v>162</v>
      </c>
      <c r="F22" s="25">
        <v>161</v>
      </c>
      <c r="G22" s="25">
        <v>163</v>
      </c>
      <c r="H22" s="25">
        <v>158</v>
      </c>
    </row>
    <row r="23" spans="1:8" s="20" customFormat="1">
      <c r="A23" s="24" t="s">
        <v>187</v>
      </c>
      <c r="B23" s="25">
        <v>957</v>
      </c>
      <c r="C23" s="25">
        <v>341</v>
      </c>
      <c r="D23" s="26">
        <v>0.35630000000000001</v>
      </c>
      <c r="E23" s="25">
        <v>174</v>
      </c>
      <c r="F23" s="25">
        <v>167</v>
      </c>
      <c r="G23" s="25">
        <v>168</v>
      </c>
      <c r="H23" s="25">
        <v>173</v>
      </c>
    </row>
    <row r="24" spans="1:8" s="20" customFormat="1">
      <c r="A24" s="24" t="s">
        <v>188</v>
      </c>
      <c r="B24" s="25">
        <v>972</v>
      </c>
      <c r="C24" s="25">
        <v>365</v>
      </c>
      <c r="D24" s="26">
        <v>0.3755</v>
      </c>
      <c r="E24" s="25">
        <v>195</v>
      </c>
      <c r="F24" s="25">
        <v>180</v>
      </c>
      <c r="G24" s="25">
        <v>177</v>
      </c>
      <c r="H24" s="25">
        <v>183</v>
      </c>
    </row>
    <row r="25" spans="1:8" s="20" customFormat="1">
      <c r="A25" s="24" t="s">
        <v>189</v>
      </c>
      <c r="B25" s="25">
        <v>1389</v>
      </c>
      <c r="C25" s="25">
        <v>442</v>
      </c>
      <c r="D25" s="26">
        <v>0.31819999999999998</v>
      </c>
      <c r="E25" s="25">
        <v>262</v>
      </c>
      <c r="F25" s="25">
        <v>231</v>
      </c>
      <c r="G25" s="25">
        <v>239</v>
      </c>
      <c r="H25" s="25">
        <v>242</v>
      </c>
    </row>
    <row r="26" spans="1:8" s="20" customFormat="1">
      <c r="A26" s="24" t="s">
        <v>190</v>
      </c>
      <c r="B26" s="25">
        <v>858</v>
      </c>
      <c r="C26" s="25">
        <v>303</v>
      </c>
      <c r="D26" s="26">
        <v>0.35310000000000002</v>
      </c>
      <c r="E26" s="25">
        <v>168</v>
      </c>
      <c r="F26" s="25">
        <v>155</v>
      </c>
      <c r="G26" s="25">
        <v>152</v>
      </c>
      <c r="H26" s="25">
        <v>158</v>
      </c>
    </row>
    <row r="27" spans="1:8" s="29" customFormat="1" ht="34.5" customHeight="1">
      <c r="A27" s="32" t="s">
        <v>77</v>
      </c>
      <c r="B27" s="30">
        <f>SUM(B7:B26)</f>
        <v>20335</v>
      </c>
      <c r="C27" s="30">
        <f>SUM(C7:C26)</f>
        <v>7047</v>
      </c>
      <c r="D27" s="31">
        <f>C27/B27</f>
        <v>0.34654536513400541</v>
      </c>
      <c r="E27" s="30">
        <f>SUM(E7:E26)</f>
        <v>4112</v>
      </c>
      <c r="F27" s="30">
        <f>SUM(F7:F26)</f>
        <v>3937</v>
      </c>
      <c r="G27" s="30">
        <f>SUM(G7:G26)</f>
        <v>3903</v>
      </c>
      <c r="H27" s="30">
        <f>SUM(H7:H26)</f>
        <v>4035</v>
      </c>
    </row>
    <row r="28" spans="1:8" s="29" customFormat="1" ht="34.5" customHeight="1">
      <c r="A28" s="32" t="s">
        <v>17</v>
      </c>
      <c r="B28" s="30">
        <f>SUM(, B27)</f>
        <v>20335</v>
      </c>
      <c r="C28" s="30">
        <f>SUM(, C27)</f>
        <v>7047</v>
      </c>
      <c r="D28" s="31">
        <f>C28/B28</f>
        <v>0.34654536513400541</v>
      </c>
      <c r="E28" s="30">
        <f>SUM(, E27)</f>
        <v>4112</v>
      </c>
      <c r="F28" s="30">
        <f>SUM(, F27)</f>
        <v>3937</v>
      </c>
      <c r="G28" s="30">
        <f>SUM(, G27)</f>
        <v>3903</v>
      </c>
      <c r="H28" s="30">
        <f>SUM(, H27)</f>
        <v>4035</v>
      </c>
    </row>
    <row r="29" spans="1:8" s="20" customFormat="1">
      <c r="A29" s="24" t="s">
        <v>18</v>
      </c>
      <c r="B29" s="24">
        <f>SUM(, B28)</f>
        <v>20335</v>
      </c>
      <c r="C29" s="24">
        <f>SUM(, C28)</f>
        <v>7047</v>
      </c>
      <c r="D29" s="33">
        <f>C29/B29</f>
        <v>0.34654536513400541</v>
      </c>
      <c r="E29" s="24">
        <f>SUM(, E28)</f>
        <v>4112</v>
      </c>
      <c r="F29" s="24">
        <f>SUM(, F28)</f>
        <v>3937</v>
      </c>
      <c r="G29" s="24">
        <f>SUM(, G28)</f>
        <v>3903</v>
      </c>
      <c r="H29" s="24">
        <f>SUM(, H28)</f>
        <v>4035</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27" max="16383" man="1"/>
    <brk id="28" max="16383" man="1"/>
    <brk id="29" max="16383" man="1"/>
  </rowBreaks>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46A9D-3B29-4D1E-8F0E-25A8332D9061}">
  <sheetPr codeName="Sheet13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732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77DA0-0BAB-402E-A659-E7C2F2589F9C}">
  <sheetPr>
    <tabColor rgb="FFFFFF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737</v>
      </c>
      <c r="F4" s="15"/>
      <c r="G4" s="15"/>
      <c r="H4" s="15"/>
      <c r="I4" s="15"/>
      <c r="J4" s="15"/>
      <c r="K4" s="15"/>
      <c r="L4" s="15"/>
      <c r="M4" s="15"/>
      <c r="N4" s="15"/>
      <c r="O4" s="15"/>
      <c r="P4" s="15"/>
      <c r="Q4" s="15"/>
    </row>
    <row r="5" spans="1:17" ht="25.5" customHeight="1">
      <c r="E5" s="27" t="s">
        <v>737</v>
      </c>
      <c r="F5" s="27"/>
      <c r="G5" s="27"/>
      <c r="H5" s="27"/>
      <c r="I5" s="27"/>
      <c r="J5" s="27"/>
      <c r="K5" s="27"/>
      <c r="L5" s="27"/>
      <c r="M5" s="27"/>
      <c r="N5" s="27"/>
      <c r="O5" s="27"/>
      <c r="P5" s="27"/>
      <c r="Q5" s="27"/>
    </row>
    <row r="6" spans="1:17" s="18" customFormat="1" ht="150" customHeight="1">
      <c r="B6" s="19" t="s">
        <v>6</v>
      </c>
      <c r="C6" s="19" t="s">
        <v>7</v>
      </c>
      <c r="D6" s="19" t="s">
        <v>8</v>
      </c>
      <c r="E6" s="28" t="s">
        <v>738</v>
      </c>
    </row>
    <row r="7" spans="1:17">
      <c r="A7" s="21" t="s">
        <v>444</v>
      </c>
      <c r="B7" s="22">
        <v>927</v>
      </c>
      <c r="C7" s="22">
        <v>313</v>
      </c>
      <c r="D7" s="23">
        <v>0.33760000000000001</v>
      </c>
      <c r="E7" s="22">
        <v>261</v>
      </c>
    </row>
    <row r="8" spans="1:17" s="20" customFormat="1">
      <c r="A8" s="24" t="s">
        <v>445</v>
      </c>
      <c r="B8" s="25">
        <v>2162</v>
      </c>
      <c r="C8" s="25">
        <v>522</v>
      </c>
      <c r="D8" s="26">
        <v>0.2414</v>
      </c>
      <c r="E8" s="25">
        <v>417</v>
      </c>
    </row>
    <row r="9" spans="1:17" s="20" customFormat="1">
      <c r="A9" s="24" t="s">
        <v>446</v>
      </c>
      <c r="B9" s="25">
        <v>1437</v>
      </c>
      <c r="C9" s="25">
        <v>307</v>
      </c>
      <c r="D9" s="26">
        <v>0.21360000000000001</v>
      </c>
      <c r="E9" s="25">
        <v>232</v>
      </c>
    </row>
    <row r="10" spans="1:17" s="20" customFormat="1">
      <c r="A10" s="24" t="s">
        <v>447</v>
      </c>
      <c r="B10" s="25">
        <v>1090</v>
      </c>
      <c r="C10" s="25">
        <v>307</v>
      </c>
      <c r="D10" s="26">
        <v>0.28170000000000001</v>
      </c>
      <c r="E10" s="25">
        <v>244</v>
      </c>
    </row>
    <row r="11" spans="1:17" s="20" customFormat="1">
      <c r="A11" s="24" t="s">
        <v>448</v>
      </c>
      <c r="B11" s="25">
        <v>1451</v>
      </c>
      <c r="C11" s="25">
        <v>372</v>
      </c>
      <c r="D11" s="26">
        <v>0.25640000000000002</v>
      </c>
      <c r="E11" s="25">
        <v>278</v>
      </c>
    </row>
    <row r="12" spans="1:17" s="29" customFormat="1" ht="34.5" customHeight="1">
      <c r="A12" s="32" t="s">
        <v>452</v>
      </c>
      <c r="B12" s="30">
        <f>SUM(B7:B11)</f>
        <v>7067</v>
      </c>
      <c r="C12" s="30">
        <f>SUM(C7:C11)</f>
        <v>1821</v>
      </c>
      <c r="D12" s="31">
        <f>C12/B12</f>
        <v>0.25767652469223151</v>
      </c>
      <c r="E12" s="30">
        <f>SUM(E7:E11)</f>
        <v>1432</v>
      </c>
    </row>
    <row r="13" spans="1:17" s="29" customFormat="1" ht="34.5" customHeight="1">
      <c r="A13" s="32" t="s">
        <v>17</v>
      </c>
      <c r="B13" s="30">
        <f>SUM(, B12)</f>
        <v>7067</v>
      </c>
      <c r="C13" s="30">
        <f>SUM(, C12)</f>
        <v>1821</v>
      </c>
      <c r="D13" s="31">
        <f>C13/B13</f>
        <v>0.25767652469223151</v>
      </c>
      <c r="E13" s="30">
        <f>SUM(, E12)</f>
        <v>1432</v>
      </c>
    </row>
    <row r="14" spans="1:17" s="20" customFormat="1">
      <c r="A14" s="24" t="s">
        <v>18</v>
      </c>
      <c r="B14" s="24">
        <f>SUM(, B13)</f>
        <v>7067</v>
      </c>
      <c r="C14" s="24">
        <f>SUM(, C13)</f>
        <v>1821</v>
      </c>
      <c r="D14" s="33">
        <f>C14/B14</f>
        <v>0.25767652469223151</v>
      </c>
      <c r="E14" s="24">
        <f>SUM(, E13)</f>
        <v>1432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7765-43F7-4092-A8A0-627537B3BD78}">
  <sheetPr codeName="Sheet13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737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556BC-6175-408A-AF40-B7D1731A125E}">
  <sheetPr>
    <tabColor rgb="FF0000FF"/>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739</v>
      </c>
      <c r="F4" s="15"/>
      <c r="G4" s="15"/>
      <c r="H4" s="15"/>
      <c r="I4" s="15"/>
      <c r="J4" s="15"/>
      <c r="K4" s="15"/>
      <c r="L4" s="15"/>
      <c r="M4" s="15"/>
      <c r="N4" s="15"/>
      <c r="O4" s="15"/>
      <c r="P4" s="15"/>
      <c r="Q4" s="15"/>
    </row>
    <row r="5" spans="1:17" ht="25.5" customHeight="1">
      <c r="E5" s="27" t="s">
        <v>739</v>
      </c>
      <c r="F5" s="27"/>
      <c r="G5" s="27"/>
      <c r="H5" s="27"/>
      <c r="I5" s="27"/>
      <c r="J5" s="27"/>
      <c r="K5" s="27"/>
      <c r="L5" s="27"/>
      <c r="M5" s="27"/>
      <c r="N5" s="27"/>
      <c r="O5" s="27"/>
      <c r="P5" s="27"/>
      <c r="Q5" s="27"/>
    </row>
    <row r="6" spans="1:17" s="18" customFormat="1" ht="150" customHeight="1">
      <c r="B6" s="19" t="s">
        <v>6</v>
      </c>
      <c r="C6" s="19" t="s">
        <v>7</v>
      </c>
      <c r="D6" s="19" t="s">
        <v>8</v>
      </c>
      <c r="E6" s="28" t="s">
        <v>740</v>
      </c>
    </row>
    <row r="7" spans="1:17">
      <c r="A7" s="21" t="s">
        <v>444</v>
      </c>
      <c r="B7" s="22">
        <v>927</v>
      </c>
      <c r="C7" s="22">
        <v>313</v>
      </c>
      <c r="D7" s="23">
        <v>0.33760000000000001</v>
      </c>
      <c r="E7" s="22">
        <v>260</v>
      </c>
    </row>
    <row r="8" spans="1:17" s="20" customFormat="1">
      <c r="A8" s="24" t="s">
        <v>445</v>
      </c>
      <c r="B8" s="25">
        <v>2162</v>
      </c>
      <c r="C8" s="25">
        <v>522</v>
      </c>
      <c r="D8" s="26">
        <v>0.2414</v>
      </c>
      <c r="E8" s="25">
        <v>417</v>
      </c>
    </row>
    <row r="9" spans="1:17" s="20" customFormat="1">
      <c r="A9" s="24" t="s">
        <v>446</v>
      </c>
      <c r="B9" s="25">
        <v>1437</v>
      </c>
      <c r="C9" s="25">
        <v>307</v>
      </c>
      <c r="D9" s="26">
        <v>0.21360000000000001</v>
      </c>
      <c r="E9" s="25">
        <v>231</v>
      </c>
    </row>
    <row r="10" spans="1:17" s="20" customFormat="1">
      <c r="A10" s="24" t="s">
        <v>447</v>
      </c>
      <c r="B10" s="25">
        <v>1090</v>
      </c>
      <c r="C10" s="25">
        <v>307</v>
      </c>
      <c r="D10" s="26">
        <v>0.28170000000000001</v>
      </c>
      <c r="E10" s="25">
        <v>245</v>
      </c>
    </row>
    <row r="11" spans="1:17" s="20" customFormat="1">
      <c r="A11" s="24" t="s">
        <v>448</v>
      </c>
      <c r="B11" s="25">
        <v>1451</v>
      </c>
      <c r="C11" s="25">
        <v>372</v>
      </c>
      <c r="D11" s="26">
        <v>0.25640000000000002</v>
      </c>
      <c r="E11" s="25">
        <v>269</v>
      </c>
    </row>
    <row r="12" spans="1:17" s="29" customFormat="1" ht="34.5" customHeight="1">
      <c r="A12" s="32" t="s">
        <v>452</v>
      </c>
      <c r="B12" s="30">
        <f>SUM(B7:B11)</f>
        <v>7067</v>
      </c>
      <c r="C12" s="30">
        <f>SUM(C7:C11)</f>
        <v>1821</v>
      </c>
      <c r="D12" s="31">
        <f>C12/B12</f>
        <v>0.25767652469223151</v>
      </c>
      <c r="E12" s="30">
        <f>SUM(E7:E11)</f>
        <v>1422</v>
      </c>
    </row>
    <row r="13" spans="1:17" s="29" customFormat="1" ht="34.5" customHeight="1">
      <c r="A13" s="32" t="s">
        <v>17</v>
      </c>
      <c r="B13" s="30">
        <f>SUM(, B12)</f>
        <v>7067</v>
      </c>
      <c r="C13" s="30">
        <f>SUM(, C12)</f>
        <v>1821</v>
      </c>
      <c r="D13" s="31">
        <f>C13/B13</f>
        <v>0.25767652469223151</v>
      </c>
      <c r="E13" s="30">
        <f>SUM(, E12)</f>
        <v>1422</v>
      </c>
    </row>
    <row r="14" spans="1:17" s="20" customFormat="1">
      <c r="A14" s="24" t="s">
        <v>18</v>
      </c>
      <c r="B14" s="24">
        <f>SUM(, B13)</f>
        <v>7067</v>
      </c>
      <c r="C14" s="24">
        <f>SUM(, C13)</f>
        <v>1821</v>
      </c>
      <c r="D14" s="33">
        <f>C14/B14</f>
        <v>0.25767652469223151</v>
      </c>
      <c r="E14" s="24">
        <f>SUM(, E13)</f>
        <v>1422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F59EC-47E5-4CF5-AD92-E01014FB6497}">
  <sheetPr codeName="Sheet13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739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57CA6-D5C0-4B02-B140-BF6178B703EC}">
  <sheetPr>
    <tabColor rgb="FFFF00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741</v>
      </c>
      <c r="F4" s="15"/>
      <c r="G4" s="15"/>
      <c r="H4" s="15"/>
      <c r="I4" s="15"/>
      <c r="J4" s="15"/>
      <c r="K4" s="15"/>
      <c r="L4" s="15"/>
      <c r="M4" s="15"/>
      <c r="N4" s="15"/>
      <c r="O4" s="15"/>
      <c r="P4" s="15"/>
      <c r="Q4" s="15"/>
    </row>
    <row r="5" spans="1:17" ht="25.5" customHeight="1">
      <c r="E5" s="27" t="s">
        <v>741</v>
      </c>
      <c r="F5" s="27"/>
      <c r="G5" s="27"/>
      <c r="H5" s="27"/>
      <c r="I5" s="27"/>
      <c r="J5" s="27"/>
      <c r="K5" s="27"/>
      <c r="L5" s="27"/>
      <c r="M5" s="27"/>
      <c r="N5" s="27"/>
      <c r="O5" s="27"/>
      <c r="P5" s="27"/>
      <c r="Q5" s="27"/>
    </row>
    <row r="6" spans="1:17" s="18" customFormat="1" ht="150" customHeight="1">
      <c r="B6" s="19" t="s">
        <v>6</v>
      </c>
      <c r="C6" s="19" t="s">
        <v>7</v>
      </c>
      <c r="D6" s="19" t="s">
        <v>8</v>
      </c>
      <c r="E6" s="28" t="s">
        <v>742</v>
      </c>
    </row>
    <row r="7" spans="1:17">
      <c r="A7" s="21" t="s">
        <v>444</v>
      </c>
      <c r="B7" s="22">
        <v>927</v>
      </c>
      <c r="C7" s="22">
        <v>313</v>
      </c>
      <c r="D7" s="23">
        <v>0.33760000000000001</v>
      </c>
      <c r="E7" s="22">
        <v>247</v>
      </c>
    </row>
    <row r="8" spans="1:17" s="20" customFormat="1">
      <c r="A8" s="24" t="s">
        <v>445</v>
      </c>
      <c r="B8" s="25">
        <v>2162</v>
      </c>
      <c r="C8" s="25">
        <v>522</v>
      </c>
      <c r="D8" s="26">
        <v>0.2414</v>
      </c>
      <c r="E8" s="25">
        <v>404</v>
      </c>
    </row>
    <row r="9" spans="1:17" s="20" customFormat="1">
      <c r="A9" s="24" t="s">
        <v>446</v>
      </c>
      <c r="B9" s="25">
        <v>1437</v>
      </c>
      <c r="C9" s="25">
        <v>307</v>
      </c>
      <c r="D9" s="26">
        <v>0.21360000000000001</v>
      </c>
      <c r="E9" s="25">
        <v>226</v>
      </c>
    </row>
    <row r="10" spans="1:17" s="20" customFormat="1">
      <c r="A10" s="24" t="s">
        <v>447</v>
      </c>
      <c r="B10" s="25">
        <v>1090</v>
      </c>
      <c r="C10" s="25">
        <v>307</v>
      </c>
      <c r="D10" s="26">
        <v>0.28170000000000001</v>
      </c>
      <c r="E10" s="25">
        <v>233</v>
      </c>
    </row>
    <row r="11" spans="1:17" s="20" customFormat="1">
      <c r="A11" s="24" t="s">
        <v>448</v>
      </c>
      <c r="B11" s="25">
        <v>1451</v>
      </c>
      <c r="C11" s="25">
        <v>372</v>
      </c>
      <c r="D11" s="26">
        <v>0.25640000000000002</v>
      </c>
      <c r="E11" s="25">
        <v>269</v>
      </c>
    </row>
    <row r="12" spans="1:17" s="29" customFormat="1" ht="34.5" customHeight="1">
      <c r="A12" s="32" t="s">
        <v>452</v>
      </c>
      <c r="B12" s="30">
        <f>SUM(B7:B11)</f>
        <v>7067</v>
      </c>
      <c r="C12" s="30">
        <f>SUM(C7:C11)</f>
        <v>1821</v>
      </c>
      <c r="D12" s="31">
        <f>C12/B12</f>
        <v>0.25767652469223151</v>
      </c>
      <c r="E12" s="30">
        <f>SUM(E7:E11)</f>
        <v>1379</v>
      </c>
    </row>
    <row r="13" spans="1:17" s="29" customFormat="1" ht="34.5" customHeight="1">
      <c r="A13" s="32" t="s">
        <v>17</v>
      </c>
      <c r="B13" s="30">
        <f>SUM(, B12)</f>
        <v>7067</v>
      </c>
      <c r="C13" s="30">
        <f>SUM(, C12)</f>
        <v>1821</v>
      </c>
      <c r="D13" s="31">
        <f>C13/B13</f>
        <v>0.25767652469223151</v>
      </c>
      <c r="E13" s="30">
        <f>SUM(, E12)</f>
        <v>1379</v>
      </c>
    </row>
    <row r="14" spans="1:17" s="20" customFormat="1">
      <c r="A14" s="24" t="s">
        <v>18</v>
      </c>
      <c r="B14" s="24">
        <f>SUM(, B13)</f>
        <v>7067</v>
      </c>
      <c r="C14" s="24">
        <f>SUM(, C13)</f>
        <v>1821</v>
      </c>
      <c r="D14" s="33">
        <f>C14/B14</f>
        <v>0.25767652469223151</v>
      </c>
      <c r="E14" s="24">
        <f>SUM(, E13)</f>
        <v>1379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E086C-914D-4B90-9AD4-A48829B9090F}">
  <sheetPr codeName="Sheet14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741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A52C6-8D20-4DF6-9E10-BCAB104DC0AB}">
  <sheetPr>
    <tabColor rgb="FFFFFF00"/>
  </sheetPr>
  <dimension ref="A1:Q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101</v>
      </c>
      <c r="F4" s="15"/>
      <c r="G4" s="15"/>
      <c r="H4" s="15"/>
      <c r="I4" s="15"/>
      <c r="J4" s="15"/>
      <c r="K4" s="15"/>
      <c r="L4" s="15"/>
      <c r="M4" s="15"/>
      <c r="N4" s="15"/>
      <c r="O4" s="15"/>
      <c r="P4" s="15"/>
      <c r="Q4" s="15"/>
    </row>
    <row r="5" spans="1:17" ht="25.5" customHeight="1">
      <c r="E5" s="27" t="s">
        <v>101</v>
      </c>
      <c r="F5" s="27"/>
      <c r="G5" s="27"/>
      <c r="H5" s="27"/>
      <c r="I5" s="27"/>
      <c r="J5" s="27"/>
      <c r="K5" s="27"/>
      <c r="L5" s="27"/>
      <c r="M5" s="27"/>
      <c r="N5" s="27"/>
      <c r="O5" s="27"/>
      <c r="P5" s="27"/>
      <c r="Q5" s="27"/>
    </row>
    <row r="6" spans="1:17" s="18" customFormat="1" ht="150" customHeight="1">
      <c r="B6" s="19" t="s">
        <v>6</v>
      </c>
      <c r="C6" s="19" t="s">
        <v>7</v>
      </c>
      <c r="D6" s="19" t="s">
        <v>8</v>
      </c>
      <c r="E6" s="28" t="s">
        <v>102</v>
      </c>
    </row>
    <row r="7" spans="1:17">
      <c r="A7" s="21" t="s">
        <v>59</v>
      </c>
      <c r="B7" s="22">
        <v>49</v>
      </c>
      <c r="C7" s="22">
        <v>18</v>
      </c>
      <c r="D7" s="23">
        <v>0.36730000000000002</v>
      </c>
      <c r="E7" s="22">
        <v>14</v>
      </c>
    </row>
    <row r="8" spans="1:17" s="20" customFormat="1">
      <c r="A8" s="24" t="s">
        <v>61</v>
      </c>
      <c r="B8" s="25">
        <v>4</v>
      </c>
      <c r="C8" s="25">
        <v>0</v>
      </c>
      <c r="D8" s="26">
        <v>0</v>
      </c>
      <c r="E8" s="25">
        <v>0</v>
      </c>
    </row>
    <row r="9" spans="1:17" s="20" customFormat="1">
      <c r="A9" s="24" t="s">
        <v>62</v>
      </c>
      <c r="B9" s="25">
        <v>700</v>
      </c>
      <c r="C9" s="25">
        <v>149</v>
      </c>
      <c r="D9" s="26">
        <v>0.21290000000000001</v>
      </c>
      <c r="E9" s="25">
        <v>103</v>
      </c>
    </row>
    <row r="10" spans="1:17" s="20" customFormat="1">
      <c r="A10" s="24" t="s">
        <v>64</v>
      </c>
      <c r="B10" s="25">
        <v>156</v>
      </c>
      <c r="C10" s="25">
        <v>45</v>
      </c>
      <c r="D10" s="26">
        <v>0.28849999999999998</v>
      </c>
      <c r="E10" s="25">
        <v>33</v>
      </c>
    </row>
    <row r="11" spans="1:17" s="20" customFormat="1">
      <c r="A11" s="24" t="s">
        <v>65</v>
      </c>
      <c r="B11" s="25">
        <v>837</v>
      </c>
      <c r="C11" s="25">
        <v>261</v>
      </c>
      <c r="D11" s="26">
        <v>0.31180000000000002</v>
      </c>
      <c r="E11" s="25">
        <v>205</v>
      </c>
    </row>
    <row r="12" spans="1:17" s="20" customFormat="1">
      <c r="A12" s="24" t="s">
        <v>66</v>
      </c>
      <c r="B12" s="25">
        <v>246</v>
      </c>
      <c r="C12" s="25">
        <v>46</v>
      </c>
      <c r="D12" s="26">
        <v>0.187</v>
      </c>
      <c r="E12" s="25">
        <v>36</v>
      </c>
    </row>
    <row r="13" spans="1:17" s="29" customFormat="1" ht="34.5" customHeight="1">
      <c r="A13" s="32" t="s">
        <v>53</v>
      </c>
      <c r="B13" s="30">
        <f>SUM(B7:B12)</f>
        <v>1992</v>
      </c>
      <c r="C13" s="30">
        <f>SUM(C7:C12)</f>
        <v>519</v>
      </c>
      <c r="D13" s="31">
        <f>C13/B13</f>
        <v>0.26054216867469882</v>
      </c>
      <c r="E13" s="30">
        <f>SUM(E7:E12)</f>
        <v>391</v>
      </c>
    </row>
    <row r="14" spans="1:17" s="20" customFormat="1">
      <c r="A14" s="24" t="s">
        <v>69</v>
      </c>
      <c r="B14" s="25">
        <v>695</v>
      </c>
      <c r="C14" s="25">
        <v>174</v>
      </c>
      <c r="D14" s="26">
        <v>0.25040000000000001</v>
      </c>
      <c r="E14" s="25">
        <v>145</v>
      </c>
    </row>
    <row r="15" spans="1:17" s="20" customFormat="1">
      <c r="A15" s="24" t="s">
        <v>73</v>
      </c>
      <c r="B15" s="25">
        <v>544</v>
      </c>
      <c r="C15" s="25">
        <v>145</v>
      </c>
      <c r="D15" s="26">
        <v>0.26650000000000001</v>
      </c>
      <c r="E15" s="25">
        <v>123</v>
      </c>
    </row>
    <row r="16" spans="1:17" s="29" customFormat="1" ht="34.5" customHeight="1">
      <c r="A16" s="32" t="s">
        <v>77</v>
      </c>
      <c r="B16" s="30">
        <f>SUM(B14:B15)</f>
        <v>1239</v>
      </c>
      <c r="C16" s="30">
        <f>SUM(C14:C15)</f>
        <v>319</v>
      </c>
      <c r="D16" s="31">
        <f>C16/B16</f>
        <v>0.25746569814366427</v>
      </c>
      <c r="E16" s="30">
        <f>SUM(E14:E15)</f>
        <v>268</v>
      </c>
    </row>
    <row r="17" spans="1:5" s="29" customFormat="1" ht="34.5" customHeight="1">
      <c r="A17" s="32" t="s">
        <v>17</v>
      </c>
      <c r="B17" s="30">
        <f>SUM(, B13, B16)</f>
        <v>3231</v>
      </c>
      <c r="C17" s="30">
        <f>SUM(, C13, C16)</f>
        <v>838</v>
      </c>
      <c r="D17" s="31">
        <f>C17/B17</f>
        <v>0.25936242649334573</v>
      </c>
      <c r="E17" s="30">
        <f>SUM(, E13, E16)</f>
        <v>659</v>
      </c>
    </row>
    <row r="18" spans="1:5" s="20" customFormat="1">
      <c r="A18" s="24" t="s">
        <v>18</v>
      </c>
      <c r="B18" s="24">
        <f>SUM(, B17)</f>
        <v>3231</v>
      </c>
      <c r="C18" s="24">
        <f>SUM(, C17)</f>
        <v>838</v>
      </c>
      <c r="D18" s="33">
        <f>C18/B18</f>
        <v>0.25936242649334573</v>
      </c>
      <c r="E18" s="24">
        <f>SUM(, E17)</f>
        <v>659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3" max="16383" man="1"/>
    <brk id="16" max="16383" man="1"/>
    <brk id="17" max="16383" man="1"/>
    <brk id="18" max="16383" man="1"/>
  </rowBreaks>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F5FB4-6A27-4D7B-820F-69C538B6657A}">
  <sheetPr>
    <tabColor rgb="FFFFFF00"/>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743</v>
      </c>
      <c r="F4" s="15"/>
      <c r="G4" s="15"/>
      <c r="H4" s="15"/>
      <c r="I4" s="15"/>
      <c r="J4" s="15"/>
      <c r="K4" s="15"/>
      <c r="L4" s="15"/>
      <c r="M4" s="15"/>
      <c r="N4" s="15"/>
      <c r="O4" s="15"/>
      <c r="P4" s="15"/>
      <c r="Q4" s="15"/>
    </row>
    <row r="5" spans="1:17" ht="25.5" customHeight="1">
      <c r="E5" s="27" t="s">
        <v>743</v>
      </c>
      <c r="F5" s="27"/>
      <c r="G5" s="27"/>
      <c r="H5" s="27"/>
      <c r="I5" s="27"/>
      <c r="J5" s="27"/>
      <c r="K5" s="27"/>
      <c r="L5" s="27"/>
      <c r="M5" s="27"/>
      <c r="N5" s="27"/>
      <c r="O5" s="27"/>
      <c r="P5" s="27"/>
      <c r="Q5" s="27"/>
    </row>
    <row r="6" spans="1:17" s="18" customFormat="1" ht="150" customHeight="1">
      <c r="B6" s="19" t="s">
        <v>6</v>
      </c>
      <c r="C6" s="19" t="s">
        <v>7</v>
      </c>
      <c r="D6" s="19" t="s">
        <v>8</v>
      </c>
      <c r="E6" s="28" t="s">
        <v>744</v>
      </c>
    </row>
    <row r="7" spans="1:17">
      <c r="A7" s="21" t="s">
        <v>444</v>
      </c>
      <c r="B7" s="22">
        <v>927</v>
      </c>
      <c r="C7" s="22">
        <v>313</v>
      </c>
      <c r="D7" s="23">
        <v>0.33760000000000001</v>
      </c>
      <c r="E7" s="22">
        <v>262</v>
      </c>
    </row>
    <row r="8" spans="1:17" s="20" customFormat="1">
      <c r="A8" s="24" t="s">
        <v>445</v>
      </c>
      <c r="B8" s="25">
        <v>2162</v>
      </c>
      <c r="C8" s="25">
        <v>522</v>
      </c>
      <c r="D8" s="26">
        <v>0.2414</v>
      </c>
      <c r="E8" s="25">
        <v>430</v>
      </c>
    </row>
    <row r="9" spans="1:17" s="20" customFormat="1">
      <c r="A9" s="24" t="s">
        <v>446</v>
      </c>
      <c r="B9" s="25">
        <v>1437</v>
      </c>
      <c r="C9" s="25">
        <v>307</v>
      </c>
      <c r="D9" s="26">
        <v>0.21360000000000001</v>
      </c>
      <c r="E9" s="25">
        <v>230</v>
      </c>
    </row>
    <row r="10" spans="1:17" s="20" customFormat="1">
      <c r="A10" s="24" t="s">
        <v>447</v>
      </c>
      <c r="B10" s="25">
        <v>1090</v>
      </c>
      <c r="C10" s="25">
        <v>307</v>
      </c>
      <c r="D10" s="26">
        <v>0.28170000000000001</v>
      </c>
      <c r="E10" s="25">
        <v>247</v>
      </c>
    </row>
    <row r="11" spans="1:17" s="20" customFormat="1">
      <c r="A11" s="24" t="s">
        <v>448</v>
      </c>
      <c r="B11" s="25">
        <v>1451</v>
      </c>
      <c r="C11" s="25">
        <v>372</v>
      </c>
      <c r="D11" s="26">
        <v>0.25640000000000002</v>
      </c>
      <c r="E11" s="25">
        <v>269</v>
      </c>
    </row>
    <row r="12" spans="1:17" s="29" customFormat="1" ht="34.5" customHeight="1">
      <c r="A12" s="32" t="s">
        <v>452</v>
      </c>
      <c r="B12" s="30">
        <f>SUM(B7:B11)</f>
        <v>7067</v>
      </c>
      <c r="C12" s="30">
        <f>SUM(C7:C11)</f>
        <v>1821</v>
      </c>
      <c r="D12" s="31">
        <f>C12/B12</f>
        <v>0.25767652469223151</v>
      </c>
      <c r="E12" s="30">
        <f>SUM(E7:E11)</f>
        <v>1438</v>
      </c>
    </row>
    <row r="13" spans="1:17" s="29" customFormat="1" ht="34.5" customHeight="1">
      <c r="A13" s="32" t="s">
        <v>17</v>
      </c>
      <c r="B13" s="30">
        <f>SUM(, B12)</f>
        <v>7067</v>
      </c>
      <c r="C13" s="30">
        <f>SUM(, C12)</f>
        <v>1821</v>
      </c>
      <c r="D13" s="31">
        <f>C13/B13</f>
        <v>0.25767652469223151</v>
      </c>
      <c r="E13" s="30">
        <f>SUM(, E12)</f>
        <v>1438</v>
      </c>
    </row>
    <row r="14" spans="1:17" s="20" customFormat="1">
      <c r="A14" s="24" t="s">
        <v>18</v>
      </c>
      <c r="B14" s="24">
        <f>SUM(, B13)</f>
        <v>7067</v>
      </c>
      <c r="C14" s="24">
        <f>SUM(, C13)</f>
        <v>1821</v>
      </c>
      <c r="D14" s="33">
        <f>C14/B14</f>
        <v>0.25767652469223151</v>
      </c>
      <c r="E14" s="24">
        <f>SUM(, E13)</f>
        <v>1438</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7BC20-EE3A-4907-B23C-52E7A9A2FC56}">
  <sheetPr codeName="Sheet14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743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ECFB8-5DF0-4ECE-A430-E7353BB14E89}">
  <sheetPr>
    <tabColor rgb="FF0000FF"/>
  </sheetPr>
  <dimension ref="A1:T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745</v>
      </c>
      <c r="F4" s="15"/>
      <c r="G4" s="15"/>
      <c r="H4" s="15"/>
      <c r="I4" s="15"/>
      <c r="J4" s="15"/>
      <c r="K4" s="15"/>
      <c r="L4" s="15"/>
      <c r="M4" s="15"/>
      <c r="N4" s="15"/>
      <c r="O4" s="15"/>
      <c r="P4" s="15"/>
      <c r="Q4" s="15"/>
      <c r="R4" s="15"/>
      <c r="S4" s="15"/>
      <c r="T4" s="15"/>
    </row>
    <row r="5" spans="1:20" ht="25.5" customHeight="1">
      <c r="E5" s="27" t="s">
        <v>745</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746</v>
      </c>
      <c r="F6" s="28" t="s">
        <v>747</v>
      </c>
      <c r="G6" s="28" t="s">
        <v>748</v>
      </c>
      <c r="H6" s="28" t="s">
        <v>749</v>
      </c>
    </row>
    <row r="7" spans="1:20">
      <c r="A7" s="21" t="s">
        <v>444</v>
      </c>
      <c r="B7" s="22">
        <v>927</v>
      </c>
      <c r="C7" s="22">
        <v>313</v>
      </c>
      <c r="D7" s="23">
        <v>0.33760000000000001</v>
      </c>
      <c r="E7" s="22">
        <v>236</v>
      </c>
      <c r="F7" s="22">
        <v>224</v>
      </c>
      <c r="G7" s="22">
        <v>223</v>
      </c>
      <c r="H7" s="22">
        <v>215</v>
      </c>
    </row>
    <row r="8" spans="1:20" s="20" customFormat="1">
      <c r="A8" s="24" t="s">
        <v>445</v>
      </c>
      <c r="B8" s="25">
        <v>2162</v>
      </c>
      <c r="C8" s="25">
        <v>522</v>
      </c>
      <c r="D8" s="26">
        <v>0.2414</v>
      </c>
      <c r="E8" s="25">
        <v>366</v>
      </c>
      <c r="F8" s="25">
        <v>384</v>
      </c>
      <c r="G8" s="25">
        <v>368</v>
      </c>
      <c r="H8" s="25">
        <v>330</v>
      </c>
    </row>
    <row r="9" spans="1:20" s="20" customFormat="1">
      <c r="A9" s="24" t="s">
        <v>446</v>
      </c>
      <c r="B9" s="25">
        <v>1437</v>
      </c>
      <c r="C9" s="25">
        <v>307</v>
      </c>
      <c r="D9" s="26">
        <v>0.21360000000000001</v>
      </c>
      <c r="E9" s="25">
        <v>195</v>
      </c>
      <c r="F9" s="25">
        <v>198</v>
      </c>
      <c r="G9" s="25">
        <v>196</v>
      </c>
      <c r="H9" s="25">
        <v>186</v>
      </c>
    </row>
    <row r="10" spans="1:20" s="20" customFormat="1">
      <c r="A10" s="24" t="s">
        <v>447</v>
      </c>
      <c r="B10" s="25">
        <v>1090</v>
      </c>
      <c r="C10" s="25">
        <v>307</v>
      </c>
      <c r="D10" s="26">
        <v>0.28170000000000001</v>
      </c>
      <c r="E10" s="25">
        <v>212</v>
      </c>
      <c r="F10" s="25">
        <v>222</v>
      </c>
      <c r="G10" s="25">
        <v>218</v>
      </c>
      <c r="H10" s="25">
        <v>197</v>
      </c>
    </row>
    <row r="11" spans="1:20" s="20" customFormat="1">
      <c r="A11" s="24" t="s">
        <v>448</v>
      </c>
      <c r="B11" s="25">
        <v>1451</v>
      </c>
      <c r="C11" s="25">
        <v>372</v>
      </c>
      <c r="D11" s="26">
        <v>0.25640000000000002</v>
      </c>
      <c r="E11" s="25">
        <v>242</v>
      </c>
      <c r="F11" s="25">
        <v>247</v>
      </c>
      <c r="G11" s="25">
        <v>238</v>
      </c>
      <c r="H11" s="25">
        <v>235</v>
      </c>
    </row>
    <row r="12" spans="1:20" s="29" customFormat="1" ht="34.5" customHeight="1">
      <c r="A12" s="32" t="s">
        <v>452</v>
      </c>
      <c r="B12" s="30">
        <f>SUM(B7:B11)</f>
        <v>7067</v>
      </c>
      <c r="C12" s="30">
        <f>SUM(C7:C11)</f>
        <v>1821</v>
      </c>
      <c r="D12" s="31">
        <f>C12/B12</f>
        <v>0.25767652469223151</v>
      </c>
      <c r="E12" s="30">
        <f>SUM(E7:E11)</f>
        <v>1251</v>
      </c>
      <c r="F12" s="30">
        <f>SUM(F7:F11)</f>
        <v>1275</v>
      </c>
      <c r="G12" s="30">
        <f>SUM(G7:G11)</f>
        <v>1243</v>
      </c>
      <c r="H12" s="30">
        <f>SUM(H7:H11)</f>
        <v>1163</v>
      </c>
    </row>
    <row r="13" spans="1:20" s="29" customFormat="1" ht="34.5" customHeight="1">
      <c r="A13" s="32" t="s">
        <v>17</v>
      </c>
      <c r="B13" s="30">
        <f>SUM(, B12)</f>
        <v>7067</v>
      </c>
      <c r="C13" s="30">
        <f>SUM(, C12)</f>
        <v>1821</v>
      </c>
      <c r="D13" s="31">
        <f>C13/B13</f>
        <v>0.25767652469223151</v>
      </c>
      <c r="E13" s="30">
        <f>SUM(, E12)</f>
        <v>1251</v>
      </c>
      <c r="F13" s="30">
        <f>SUM(, F12)</f>
        <v>1275</v>
      </c>
      <c r="G13" s="30">
        <f>SUM(, G12)</f>
        <v>1243</v>
      </c>
      <c r="H13" s="30">
        <f>SUM(, H12)</f>
        <v>1163</v>
      </c>
    </row>
    <row r="14" spans="1:20" s="20" customFormat="1">
      <c r="A14" s="24" t="s">
        <v>18</v>
      </c>
      <c r="B14" s="24">
        <f>SUM(, B13)</f>
        <v>7067</v>
      </c>
      <c r="C14" s="24">
        <f>SUM(, C13)</f>
        <v>1821</v>
      </c>
      <c r="D14" s="33">
        <f>C14/B14</f>
        <v>0.25767652469223151</v>
      </c>
      <c r="E14" s="24">
        <f>SUM(, E13)</f>
        <v>1251</v>
      </c>
      <c r="F14" s="24">
        <f>SUM(, F13)</f>
        <v>1275</v>
      </c>
      <c r="G14" s="24">
        <f>SUM(, G13)</f>
        <v>1243</v>
      </c>
      <c r="H14" s="24">
        <f>SUM(, H13)</f>
        <v>1163</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3AF9-8724-4783-BB64-56A50C792418}">
  <sheetPr codeName="Sheet14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745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81730-30B6-4212-9E88-07E9DADFB806}">
  <sheetPr>
    <tabColor rgb="FFFF0000"/>
  </sheetPr>
  <dimension ref="A1:R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750</v>
      </c>
      <c r="F4" s="15"/>
      <c r="G4" s="15"/>
      <c r="H4" s="15"/>
      <c r="I4" s="15"/>
      <c r="J4" s="15"/>
      <c r="K4" s="15"/>
      <c r="L4" s="15"/>
      <c r="M4" s="15"/>
      <c r="N4" s="15"/>
      <c r="O4" s="15"/>
      <c r="P4" s="15"/>
      <c r="Q4" s="15"/>
      <c r="R4" s="15"/>
    </row>
    <row r="5" spans="1:18" ht="25.5" customHeight="1">
      <c r="E5" s="27" t="s">
        <v>750</v>
      </c>
      <c r="F5" s="27"/>
      <c r="G5" s="27"/>
      <c r="H5" s="27"/>
      <c r="I5" s="27"/>
      <c r="J5" s="27"/>
      <c r="K5" s="27"/>
      <c r="L5" s="27"/>
      <c r="M5" s="27"/>
      <c r="N5" s="27"/>
      <c r="O5" s="27"/>
      <c r="P5" s="27"/>
      <c r="Q5" s="27"/>
      <c r="R5" s="27"/>
    </row>
    <row r="6" spans="1:18" s="18" customFormat="1" ht="150" customHeight="1">
      <c r="B6" s="19" t="s">
        <v>6</v>
      </c>
      <c r="C6" s="19" t="s">
        <v>7</v>
      </c>
      <c r="D6" s="19" t="s">
        <v>8</v>
      </c>
      <c r="E6" s="28" t="s">
        <v>751</v>
      </c>
      <c r="F6" s="28" t="s">
        <v>752</v>
      </c>
    </row>
    <row r="7" spans="1:18">
      <c r="A7" s="21" t="s">
        <v>469</v>
      </c>
      <c r="B7" s="22">
        <v>860</v>
      </c>
      <c r="C7" s="22">
        <v>368</v>
      </c>
      <c r="D7" s="23">
        <v>0.4279</v>
      </c>
      <c r="E7" s="22">
        <v>186</v>
      </c>
      <c r="F7" s="22">
        <v>149</v>
      </c>
    </row>
    <row r="8" spans="1:18" s="29" customFormat="1" ht="34.5" customHeight="1">
      <c r="A8" s="32" t="s">
        <v>472</v>
      </c>
      <c r="B8" s="30">
        <f>SUM(B7:B7)</f>
        <v>860</v>
      </c>
      <c r="C8" s="30">
        <f>SUM(C7:C7)</f>
        <v>368</v>
      </c>
      <c r="D8" s="31">
        <f>C8/B8</f>
        <v>0.42790697674418604</v>
      </c>
      <c r="E8" s="30">
        <f>SUM(E7:E7)</f>
        <v>186</v>
      </c>
      <c r="F8" s="30">
        <f>SUM(F7:F7)</f>
        <v>149</v>
      </c>
    </row>
    <row r="9" spans="1:18" s="29" customFormat="1" ht="34.5" customHeight="1">
      <c r="A9" s="32" t="s">
        <v>17</v>
      </c>
      <c r="B9" s="30">
        <f>SUM(, B8)</f>
        <v>860</v>
      </c>
      <c r="C9" s="30">
        <f>SUM(, C8)</f>
        <v>368</v>
      </c>
      <c r="D9" s="31">
        <f>C9/B9</f>
        <v>0.42790697674418604</v>
      </c>
      <c r="E9" s="30">
        <f>SUM(, E8)</f>
        <v>186</v>
      </c>
      <c r="F9" s="30">
        <f>SUM(, F8)</f>
        <v>149</v>
      </c>
    </row>
    <row r="10" spans="1:18" s="20" customFormat="1">
      <c r="A10" s="24" t="s">
        <v>18</v>
      </c>
      <c r="B10" s="24">
        <f>SUM(, B9)</f>
        <v>860</v>
      </c>
      <c r="C10" s="24">
        <f>SUM(, C9)</f>
        <v>368</v>
      </c>
      <c r="D10" s="33">
        <f>C10/B10</f>
        <v>0.42790697674418604</v>
      </c>
      <c r="E10" s="24">
        <f>SUM(, E9)</f>
        <v>186</v>
      </c>
      <c r="F10" s="24">
        <f>SUM(, F9)</f>
        <v>149</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19F40-A96E-48FB-8503-9DFF13E8768B}">
  <sheetPr codeName="Sheet14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750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F3C56-B803-40BE-A26E-BF6EB2010F20}">
  <sheetPr>
    <tabColor rgb="FFFFFF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753</v>
      </c>
      <c r="F4" s="15"/>
      <c r="G4" s="15"/>
      <c r="H4" s="15"/>
      <c r="I4" s="15"/>
      <c r="J4" s="15"/>
      <c r="K4" s="15"/>
      <c r="L4" s="15"/>
      <c r="M4" s="15"/>
      <c r="N4" s="15"/>
      <c r="O4" s="15"/>
      <c r="P4" s="15"/>
      <c r="Q4" s="15"/>
    </row>
    <row r="5" spans="1:17" ht="25.5" customHeight="1">
      <c r="E5" s="27" t="s">
        <v>753</v>
      </c>
      <c r="F5" s="27"/>
      <c r="G5" s="27"/>
      <c r="H5" s="27"/>
      <c r="I5" s="27"/>
      <c r="J5" s="27"/>
      <c r="K5" s="27"/>
      <c r="L5" s="27"/>
      <c r="M5" s="27"/>
      <c r="N5" s="27"/>
      <c r="O5" s="27"/>
      <c r="P5" s="27"/>
      <c r="Q5" s="27"/>
    </row>
    <row r="6" spans="1:17" s="18" customFormat="1" ht="150" customHeight="1">
      <c r="B6" s="19" t="s">
        <v>6</v>
      </c>
      <c r="C6" s="19" t="s">
        <v>7</v>
      </c>
      <c r="D6" s="19" t="s">
        <v>8</v>
      </c>
      <c r="E6" s="28" t="s">
        <v>754</v>
      </c>
    </row>
    <row r="7" spans="1:17">
      <c r="A7" s="21" t="s">
        <v>469</v>
      </c>
      <c r="B7" s="22">
        <v>860</v>
      </c>
      <c r="C7" s="22">
        <v>368</v>
      </c>
      <c r="D7" s="23">
        <v>0.4279</v>
      </c>
      <c r="E7" s="22">
        <v>310</v>
      </c>
    </row>
    <row r="8" spans="1:17" s="29" customFormat="1" ht="34.5" customHeight="1">
      <c r="A8" s="32" t="s">
        <v>472</v>
      </c>
      <c r="B8" s="30">
        <f>SUM(B7:B7)</f>
        <v>860</v>
      </c>
      <c r="C8" s="30">
        <f>SUM(C7:C7)</f>
        <v>368</v>
      </c>
      <c r="D8" s="31">
        <f>C8/B8</f>
        <v>0.42790697674418604</v>
      </c>
      <c r="E8" s="30">
        <f>SUM(E7:E7)</f>
        <v>310</v>
      </c>
    </row>
    <row r="9" spans="1:17" s="29" customFormat="1" ht="34.5" customHeight="1">
      <c r="A9" s="32" t="s">
        <v>17</v>
      </c>
      <c r="B9" s="30">
        <f>SUM(, B8)</f>
        <v>860</v>
      </c>
      <c r="C9" s="30">
        <f>SUM(, C8)</f>
        <v>368</v>
      </c>
      <c r="D9" s="31">
        <f>C9/B9</f>
        <v>0.42790697674418604</v>
      </c>
      <c r="E9" s="30">
        <f>SUM(, E8)</f>
        <v>310</v>
      </c>
    </row>
    <row r="10" spans="1:17" s="20" customFormat="1">
      <c r="A10" s="24" t="s">
        <v>18</v>
      </c>
      <c r="B10" s="24">
        <f>SUM(, B9)</f>
        <v>860</v>
      </c>
      <c r="C10" s="24">
        <f>SUM(, C9)</f>
        <v>368</v>
      </c>
      <c r="D10" s="33">
        <f>C10/B10</f>
        <v>0.42790697674418604</v>
      </c>
      <c r="E10" s="24">
        <f>SUM(, E9)</f>
        <v>310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E269B-510F-48FF-85FD-C1331E33F025}">
  <sheetPr codeName="Sheet14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753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F092A-9AFA-4BB5-AC4A-F6A12CE3FBCC}">
  <sheetPr>
    <tabColor rgb="FF0000FF"/>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755</v>
      </c>
      <c r="F4" s="15"/>
      <c r="G4" s="15"/>
      <c r="H4" s="15"/>
      <c r="I4" s="15"/>
      <c r="J4" s="15"/>
      <c r="K4" s="15"/>
      <c r="L4" s="15"/>
      <c r="M4" s="15"/>
      <c r="N4" s="15"/>
      <c r="O4" s="15"/>
      <c r="P4" s="15"/>
      <c r="Q4" s="15"/>
    </row>
    <row r="5" spans="1:17" ht="25.5" customHeight="1">
      <c r="E5" s="27" t="s">
        <v>755</v>
      </c>
      <c r="F5" s="27"/>
      <c r="G5" s="27"/>
      <c r="H5" s="27"/>
      <c r="I5" s="27"/>
      <c r="J5" s="27"/>
      <c r="K5" s="27"/>
      <c r="L5" s="27"/>
      <c r="M5" s="27"/>
      <c r="N5" s="27"/>
      <c r="O5" s="27"/>
      <c r="P5" s="27"/>
      <c r="Q5" s="27"/>
    </row>
    <row r="6" spans="1:17" s="18" customFormat="1" ht="150" customHeight="1">
      <c r="B6" s="19" t="s">
        <v>6</v>
      </c>
      <c r="C6" s="19" t="s">
        <v>7</v>
      </c>
      <c r="D6" s="19" t="s">
        <v>8</v>
      </c>
      <c r="E6" s="28" t="s">
        <v>756</v>
      </c>
    </row>
    <row r="7" spans="1:17">
      <c r="A7" s="21" t="s">
        <v>469</v>
      </c>
      <c r="B7" s="22">
        <v>860</v>
      </c>
      <c r="C7" s="22">
        <v>368</v>
      </c>
      <c r="D7" s="23">
        <v>0.4279</v>
      </c>
      <c r="E7" s="22">
        <v>292</v>
      </c>
    </row>
    <row r="8" spans="1:17" s="29" customFormat="1" ht="34.5" customHeight="1">
      <c r="A8" s="32" t="s">
        <v>472</v>
      </c>
      <c r="B8" s="30">
        <f>SUM(B7:B7)</f>
        <v>860</v>
      </c>
      <c r="C8" s="30">
        <f>SUM(C7:C7)</f>
        <v>368</v>
      </c>
      <c r="D8" s="31">
        <f>C8/B8</f>
        <v>0.42790697674418604</v>
      </c>
      <c r="E8" s="30">
        <f>SUM(E7:E7)</f>
        <v>292</v>
      </c>
    </row>
    <row r="9" spans="1:17" s="29" customFormat="1" ht="34.5" customHeight="1">
      <c r="A9" s="32" t="s">
        <v>17</v>
      </c>
      <c r="B9" s="30">
        <f>SUM(, B8)</f>
        <v>860</v>
      </c>
      <c r="C9" s="30">
        <f>SUM(, C8)</f>
        <v>368</v>
      </c>
      <c r="D9" s="31">
        <f>C9/B9</f>
        <v>0.42790697674418604</v>
      </c>
      <c r="E9" s="30">
        <f>SUM(, E8)</f>
        <v>292</v>
      </c>
    </row>
    <row r="10" spans="1:17" s="20" customFormat="1">
      <c r="A10" s="24" t="s">
        <v>18</v>
      </c>
      <c r="B10" s="24">
        <f>SUM(, B9)</f>
        <v>860</v>
      </c>
      <c r="C10" s="24">
        <f>SUM(, C9)</f>
        <v>368</v>
      </c>
      <c r="D10" s="33">
        <f>C10/B10</f>
        <v>0.42790697674418604</v>
      </c>
      <c r="E10" s="24">
        <f>SUM(, E9)</f>
        <v>292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68B9D-374D-4736-B4C5-F8CF91C512E7}">
  <sheetPr codeName="Sheet14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755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A22B5-5FFA-41A0-8DC5-0C321EF2DAC2}">
  <sheetPr codeName="Sheet1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559F3-2641-416B-BC12-82ABB9ADF829}">
  <sheetPr>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757</v>
      </c>
      <c r="F4" s="15"/>
      <c r="G4" s="15"/>
      <c r="H4" s="15"/>
      <c r="I4" s="15"/>
      <c r="J4" s="15"/>
      <c r="K4" s="15"/>
      <c r="L4" s="15"/>
      <c r="M4" s="15"/>
      <c r="N4" s="15"/>
      <c r="O4" s="15"/>
      <c r="P4" s="15"/>
      <c r="Q4" s="15"/>
    </row>
    <row r="5" spans="1:17" ht="25.5" customHeight="1">
      <c r="E5" s="27" t="s">
        <v>757</v>
      </c>
      <c r="F5" s="27"/>
      <c r="G5" s="27"/>
      <c r="H5" s="27"/>
      <c r="I5" s="27"/>
      <c r="J5" s="27"/>
      <c r="K5" s="27"/>
      <c r="L5" s="27"/>
      <c r="M5" s="27"/>
      <c r="N5" s="27"/>
      <c r="O5" s="27"/>
      <c r="P5" s="27"/>
      <c r="Q5" s="27"/>
    </row>
    <row r="6" spans="1:17" s="18" customFormat="1" ht="150" customHeight="1">
      <c r="B6" s="19" t="s">
        <v>6</v>
      </c>
      <c r="C6" s="19" t="s">
        <v>7</v>
      </c>
      <c r="D6" s="19" t="s">
        <v>8</v>
      </c>
      <c r="E6" s="28" t="s">
        <v>758</v>
      </c>
    </row>
    <row r="7" spans="1:17">
      <c r="A7" s="21" t="s">
        <v>469</v>
      </c>
      <c r="B7" s="22">
        <v>860</v>
      </c>
      <c r="C7" s="22">
        <v>368</v>
      </c>
      <c r="D7" s="23">
        <v>0.4279</v>
      </c>
      <c r="E7" s="22">
        <v>304</v>
      </c>
    </row>
    <row r="8" spans="1:17" s="29" customFormat="1" ht="34.5" customHeight="1">
      <c r="A8" s="32" t="s">
        <v>472</v>
      </c>
      <c r="B8" s="30">
        <f>SUM(B7:B7)</f>
        <v>860</v>
      </c>
      <c r="C8" s="30">
        <f>SUM(C7:C7)</f>
        <v>368</v>
      </c>
      <c r="D8" s="31">
        <f>C8/B8</f>
        <v>0.42790697674418604</v>
      </c>
      <c r="E8" s="30">
        <f>SUM(E7:E7)</f>
        <v>304</v>
      </c>
    </row>
    <row r="9" spans="1:17" s="29" customFormat="1" ht="34.5" customHeight="1">
      <c r="A9" s="32" t="s">
        <v>17</v>
      </c>
      <c r="B9" s="30">
        <f>SUM(, B8)</f>
        <v>860</v>
      </c>
      <c r="C9" s="30">
        <f>SUM(, C8)</f>
        <v>368</v>
      </c>
      <c r="D9" s="31">
        <f>C9/B9</f>
        <v>0.42790697674418604</v>
      </c>
      <c r="E9" s="30">
        <f>SUM(, E8)</f>
        <v>304</v>
      </c>
    </row>
    <row r="10" spans="1:17" s="20" customFormat="1">
      <c r="A10" s="24" t="s">
        <v>18</v>
      </c>
      <c r="B10" s="24">
        <f>SUM(, B9)</f>
        <v>860</v>
      </c>
      <c r="C10" s="24">
        <f>SUM(, C9)</f>
        <v>368</v>
      </c>
      <c r="D10" s="33">
        <f>C10/B10</f>
        <v>0.42790697674418604</v>
      </c>
      <c r="E10" s="24">
        <f>SUM(, E9)</f>
        <v>304</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C7D99-85CC-4046-86E8-E7DFA172333F}">
  <sheetPr codeName="Sheet14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757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EA389-20E2-4283-8295-98F82933FBD5}">
  <sheetPr>
    <tabColor rgb="FFFFFF00"/>
  </sheetPr>
  <dimension ref="A1:T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759</v>
      </c>
      <c r="F4" s="15"/>
      <c r="G4" s="15"/>
      <c r="H4" s="15"/>
      <c r="I4" s="15"/>
      <c r="J4" s="15"/>
      <c r="K4" s="15"/>
      <c r="L4" s="15"/>
      <c r="M4" s="15"/>
      <c r="N4" s="15"/>
      <c r="O4" s="15"/>
      <c r="P4" s="15"/>
      <c r="Q4" s="15"/>
      <c r="R4" s="15"/>
      <c r="S4" s="15"/>
      <c r="T4" s="15"/>
    </row>
    <row r="5" spans="1:20" ht="25.5" customHeight="1">
      <c r="E5" s="27" t="s">
        <v>759</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760</v>
      </c>
      <c r="F6" s="28" t="s">
        <v>761</v>
      </c>
      <c r="G6" s="28" t="s">
        <v>762</v>
      </c>
      <c r="H6" s="28" t="s">
        <v>763</v>
      </c>
    </row>
    <row r="7" spans="1:20">
      <c r="A7" s="21" t="s">
        <v>469</v>
      </c>
      <c r="B7" s="22">
        <v>860</v>
      </c>
      <c r="C7" s="22">
        <v>368</v>
      </c>
      <c r="D7" s="23">
        <v>0.4279</v>
      </c>
      <c r="E7" s="22">
        <v>242</v>
      </c>
      <c r="F7" s="22">
        <v>239</v>
      </c>
      <c r="G7" s="22">
        <v>262</v>
      </c>
      <c r="H7" s="22">
        <v>238</v>
      </c>
    </row>
    <row r="8" spans="1:20" s="29" customFormat="1" ht="34.5" customHeight="1">
      <c r="A8" s="32" t="s">
        <v>472</v>
      </c>
      <c r="B8" s="30">
        <f>SUM(B7:B7)</f>
        <v>860</v>
      </c>
      <c r="C8" s="30">
        <f>SUM(C7:C7)</f>
        <v>368</v>
      </c>
      <c r="D8" s="31">
        <f>C8/B8</f>
        <v>0.42790697674418604</v>
      </c>
      <c r="E8" s="30">
        <f>SUM(E7:E7)</f>
        <v>242</v>
      </c>
      <c r="F8" s="30">
        <f>SUM(F7:F7)</f>
        <v>239</v>
      </c>
      <c r="G8" s="30">
        <f>SUM(G7:G7)</f>
        <v>262</v>
      </c>
      <c r="H8" s="30">
        <f>SUM(H7:H7)</f>
        <v>238</v>
      </c>
    </row>
    <row r="9" spans="1:20" s="29" customFormat="1" ht="34.5" customHeight="1">
      <c r="A9" s="32" t="s">
        <v>17</v>
      </c>
      <c r="B9" s="30">
        <f>SUM(, B8)</f>
        <v>860</v>
      </c>
      <c r="C9" s="30">
        <f>SUM(, C8)</f>
        <v>368</v>
      </c>
      <c r="D9" s="31">
        <f>C9/B9</f>
        <v>0.42790697674418604</v>
      </c>
      <c r="E9" s="30">
        <f>SUM(, E8)</f>
        <v>242</v>
      </c>
      <c r="F9" s="30">
        <f>SUM(, F8)</f>
        <v>239</v>
      </c>
      <c r="G9" s="30">
        <f>SUM(, G8)</f>
        <v>262</v>
      </c>
      <c r="H9" s="30">
        <f>SUM(, H8)</f>
        <v>238</v>
      </c>
    </row>
    <row r="10" spans="1:20" s="20" customFormat="1">
      <c r="A10" s="24" t="s">
        <v>18</v>
      </c>
      <c r="B10" s="24">
        <f>SUM(, B9)</f>
        <v>860</v>
      </c>
      <c r="C10" s="24">
        <f>SUM(, C9)</f>
        <v>368</v>
      </c>
      <c r="D10" s="33">
        <f>C10/B10</f>
        <v>0.42790697674418604</v>
      </c>
      <c r="E10" s="24">
        <f>SUM(, E9)</f>
        <v>242</v>
      </c>
      <c r="F10" s="24">
        <f>SUM(, F9)</f>
        <v>239</v>
      </c>
      <c r="G10" s="24">
        <f>SUM(, G9)</f>
        <v>262</v>
      </c>
      <c r="H10" s="24">
        <f>SUM(, H9)</f>
        <v>238</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A73E1-37F0-4568-BF07-05B615C4BF2A}">
  <sheetPr codeName="Sheet14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759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662E-7C87-4A14-A791-2AF39F06A9AA}">
  <sheetPr>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764</v>
      </c>
      <c r="F4" s="15"/>
      <c r="G4" s="15"/>
      <c r="H4" s="15"/>
      <c r="I4" s="15"/>
      <c r="J4" s="15"/>
      <c r="K4" s="15"/>
      <c r="L4" s="15"/>
      <c r="M4" s="15"/>
      <c r="N4" s="15"/>
      <c r="O4" s="15"/>
      <c r="P4" s="15"/>
      <c r="Q4" s="15"/>
    </row>
    <row r="5" spans="1:17" ht="25.5" customHeight="1">
      <c r="E5" s="27" t="s">
        <v>764</v>
      </c>
      <c r="F5" s="27"/>
      <c r="G5" s="27"/>
      <c r="H5" s="27"/>
      <c r="I5" s="27"/>
      <c r="J5" s="27"/>
      <c r="K5" s="27"/>
      <c r="L5" s="27"/>
      <c r="M5" s="27"/>
      <c r="N5" s="27"/>
      <c r="O5" s="27"/>
      <c r="P5" s="27"/>
      <c r="Q5" s="27"/>
    </row>
    <row r="6" spans="1:17" s="18" customFormat="1" ht="150" customHeight="1">
      <c r="B6" s="19" t="s">
        <v>6</v>
      </c>
      <c r="C6" s="19" t="s">
        <v>7</v>
      </c>
      <c r="D6" s="19" t="s">
        <v>8</v>
      </c>
      <c r="E6" s="28" t="s">
        <v>765</v>
      </c>
    </row>
    <row r="7" spans="1:17">
      <c r="A7" s="21" t="s">
        <v>151</v>
      </c>
      <c r="B7" s="22">
        <v>1467</v>
      </c>
      <c r="C7" s="22">
        <v>294</v>
      </c>
      <c r="D7" s="23">
        <v>0.20039999999999999</v>
      </c>
      <c r="E7" s="22">
        <v>225</v>
      </c>
    </row>
    <row r="8" spans="1:17" s="20" customFormat="1">
      <c r="A8" s="24" t="s">
        <v>152</v>
      </c>
      <c r="B8" s="25">
        <v>1149</v>
      </c>
      <c r="C8" s="25">
        <v>360</v>
      </c>
      <c r="D8" s="26">
        <v>0.31330000000000002</v>
      </c>
      <c r="E8" s="25">
        <v>263</v>
      </c>
    </row>
    <row r="9" spans="1:17" s="20" customFormat="1">
      <c r="A9" s="24" t="s">
        <v>153</v>
      </c>
      <c r="B9" s="25">
        <v>703</v>
      </c>
      <c r="C9" s="25">
        <v>213</v>
      </c>
      <c r="D9" s="26">
        <v>0.30299999999999999</v>
      </c>
      <c r="E9" s="25">
        <v>153</v>
      </c>
    </row>
    <row r="10" spans="1:17" s="20" customFormat="1">
      <c r="A10" s="24" t="s">
        <v>154</v>
      </c>
      <c r="B10" s="25">
        <v>993</v>
      </c>
      <c r="C10" s="25">
        <v>276</v>
      </c>
      <c r="D10" s="26">
        <v>0.27789999999999998</v>
      </c>
      <c r="E10" s="25">
        <v>197</v>
      </c>
    </row>
    <row r="11" spans="1:17" s="20" customFormat="1">
      <c r="A11" s="24" t="s">
        <v>155</v>
      </c>
      <c r="B11" s="25">
        <v>1674</v>
      </c>
      <c r="C11" s="25">
        <v>345</v>
      </c>
      <c r="D11" s="26">
        <v>0.20610000000000001</v>
      </c>
      <c r="E11" s="25">
        <v>247</v>
      </c>
    </row>
    <row r="12" spans="1:17" s="20" customFormat="1">
      <c r="A12" s="24" t="s">
        <v>156</v>
      </c>
      <c r="B12" s="25">
        <v>1793</v>
      </c>
      <c r="C12" s="25">
        <v>313</v>
      </c>
      <c r="D12" s="26">
        <v>0.17460000000000001</v>
      </c>
      <c r="E12" s="25">
        <v>219</v>
      </c>
    </row>
    <row r="13" spans="1:17" s="29" customFormat="1" ht="34.5" customHeight="1">
      <c r="A13" s="32" t="s">
        <v>174</v>
      </c>
      <c r="B13" s="30">
        <f>SUM(B7:B12)</f>
        <v>7779</v>
      </c>
      <c r="C13" s="30">
        <f>SUM(C7:C12)</f>
        <v>1801</v>
      </c>
      <c r="D13" s="31">
        <f>C13/B13</f>
        <v>0.23152076102326777</v>
      </c>
      <c r="E13" s="30">
        <f>SUM(E7:E12)</f>
        <v>1304</v>
      </c>
    </row>
    <row r="14" spans="1:17" s="29" customFormat="1" ht="34.5" customHeight="1">
      <c r="A14" s="32" t="s">
        <v>17</v>
      </c>
      <c r="B14" s="30">
        <f>SUM(, B13)</f>
        <v>7779</v>
      </c>
      <c r="C14" s="30">
        <f>SUM(, C13)</f>
        <v>1801</v>
      </c>
      <c r="D14" s="31">
        <f>C14/B14</f>
        <v>0.23152076102326777</v>
      </c>
      <c r="E14" s="30">
        <f>SUM(, E13)</f>
        <v>1304</v>
      </c>
    </row>
    <row r="15" spans="1:17" s="20" customFormat="1">
      <c r="A15" s="24" t="s">
        <v>18</v>
      </c>
      <c r="B15" s="24">
        <f>SUM(, B14)</f>
        <v>7779</v>
      </c>
      <c r="C15" s="24">
        <f>SUM(, C14)</f>
        <v>1801</v>
      </c>
      <c r="D15" s="33">
        <f>C15/B15</f>
        <v>0.23152076102326777</v>
      </c>
      <c r="E15" s="24">
        <f>SUM(, E14)</f>
        <v>1304</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F491D-FC25-47C0-B73F-8CF2EEC1F681}">
  <sheetPr codeName="Sheet14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764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1BAAF-3735-4B73-9DD1-4A9B3588B5C4}">
  <sheetPr>
    <tabColor rgb="FFFF00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766</v>
      </c>
      <c r="F4" s="15"/>
      <c r="G4" s="15"/>
      <c r="H4" s="15"/>
      <c r="I4" s="15"/>
      <c r="J4" s="15"/>
      <c r="K4" s="15"/>
      <c r="L4" s="15"/>
      <c r="M4" s="15"/>
      <c r="N4" s="15"/>
      <c r="O4" s="15"/>
      <c r="P4" s="15"/>
      <c r="Q4" s="15"/>
    </row>
    <row r="5" spans="1:17" ht="25.5" customHeight="1">
      <c r="E5" s="27" t="s">
        <v>766</v>
      </c>
      <c r="F5" s="27"/>
      <c r="G5" s="27"/>
      <c r="H5" s="27"/>
      <c r="I5" s="27"/>
      <c r="J5" s="27"/>
      <c r="K5" s="27"/>
      <c r="L5" s="27"/>
      <c r="M5" s="27"/>
      <c r="N5" s="27"/>
      <c r="O5" s="27"/>
      <c r="P5" s="27"/>
      <c r="Q5" s="27"/>
    </row>
    <row r="6" spans="1:17" s="18" customFormat="1" ht="150" customHeight="1">
      <c r="B6" s="19" t="s">
        <v>6</v>
      </c>
      <c r="C6" s="19" t="s">
        <v>7</v>
      </c>
      <c r="D6" s="19" t="s">
        <v>8</v>
      </c>
      <c r="E6" s="28" t="s">
        <v>767</v>
      </c>
    </row>
    <row r="7" spans="1:17">
      <c r="A7" s="21" t="s">
        <v>151</v>
      </c>
      <c r="B7" s="22">
        <v>1467</v>
      </c>
      <c r="C7" s="22">
        <v>294</v>
      </c>
      <c r="D7" s="23">
        <v>0.20039999999999999</v>
      </c>
      <c r="E7" s="22">
        <v>231</v>
      </c>
    </row>
    <row r="8" spans="1:17" s="20" customFormat="1">
      <c r="A8" s="24" t="s">
        <v>152</v>
      </c>
      <c r="B8" s="25">
        <v>1149</v>
      </c>
      <c r="C8" s="25">
        <v>360</v>
      </c>
      <c r="D8" s="26">
        <v>0.31330000000000002</v>
      </c>
      <c r="E8" s="25">
        <v>265</v>
      </c>
    </row>
    <row r="9" spans="1:17" s="20" customFormat="1">
      <c r="A9" s="24" t="s">
        <v>153</v>
      </c>
      <c r="B9" s="25">
        <v>703</v>
      </c>
      <c r="C9" s="25">
        <v>213</v>
      </c>
      <c r="D9" s="26">
        <v>0.30299999999999999</v>
      </c>
      <c r="E9" s="25">
        <v>157</v>
      </c>
    </row>
    <row r="10" spans="1:17" s="20" customFormat="1">
      <c r="A10" s="24" t="s">
        <v>154</v>
      </c>
      <c r="B10" s="25">
        <v>993</v>
      </c>
      <c r="C10" s="25">
        <v>276</v>
      </c>
      <c r="D10" s="26">
        <v>0.27789999999999998</v>
      </c>
      <c r="E10" s="25">
        <v>200</v>
      </c>
    </row>
    <row r="11" spans="1:17" s="20" customFormat="1">
      <c r="A11" s="24" t="s">
        <v>155</v>
      </c>
      <c r="B11" s="25">
        <v>1674</v>
      </c>
      <c r="C11" s="25">
        <v>345</v>
      </c>
      <c r="D11" s="26">
        <v>0.20610000000000001</v>
      </c>
      <c r="E11" s="25">
        <v>241</v>
      </c>
    </row>
    <row r="12" spans="1:17" s="20" customFormat="1">
      <c r="A12" s="24" t="s">
        <v>156</v>
      </c>
      <c r="B12" s="25">
        <v>1793</v>
      </c>
      <c r="C12" s="25">
        <v>313</v>
      </c>
      <c r="D12" s="26">
        <v>0.17460000000000001</v>
      </c>
      <c r="E12" s="25">
        <v>222</v>
      </c>
    </row>
    <row r="13" spans="1:17" s="29" customFormat="1" ht="34.5" customHeight="1">
      <c r="A13" s="32" t="s">
        <v>174</v>
      </c>
      <c r="B13" s="30">
        <f>SUM(B7:B12)</f>
        <v>7779</v>
      </c>
      <c r="C13" s="30">
        <f>SUM(C7:C12)</f>
        <v>1801</v>
      </c>
      <c r="D13" s="31">
        <f>C13/B13</f>
        <v>0.23152076102326777</v>
      </c>
      <c r="E13" s="30">
        <f>SUM(E7:E12)</f>
        <v>1316</v>
      </c>
    </row>
    <row r="14" spans="1:17" s="29" customFormat="1" ht="34.5" customHeight="1">
      <c r="A14" s="32" t="s">
        <v>17</v>
      </c>
      <c r="B14" s="30">
        <f>SUM(, B13)</f>
        <v>7779</v>
      </c>
      <c r="C14" s="30">
        <f>SUM(, C13)</f>
        <v>1801</v>
      </c>
      <c r="D14" s="31">
        <f>C14/B14</f>
        <v>0.23152076102326777</v>
      </c>
      <c r="E14" s="30">
        <f>SUM(, E13)</f>
        <v>1316</v>
      </c>
    </row>
    <row r="15" spans="1:17" s="20" customFormat="1">
      <c r="A15" s="24" t="s">
        <v>18</v>
      </c>
      <c r="B15" s="24">
        <f>SUM(, B14)</f>
        <v>7779</v>
      </c>
      <c r="C15" s="24">
        <f>SUM(, C14)</f>
        <v>1801</v>
      </c>
      <c r="D15" s="33">
        <f>C15/B15</f>
        <v>0.23152076102326777</v>
      </c>
      <c r="E15" s="24">
        <f>SUM(, E14)</f>
        <v>1316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356B2-1A02-4F01-B58B-78C13E7EBD86}">
  <sheetPr codeName="Sheet14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766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F227-5D87-415A-AB5B-2D3B564AF23C}">
  <sheetPr>
    <tabColor rgb="FFFFFF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768</v>
      </c>
      <c r="F4" s="15"/>
      <c r="G4" s="15"/>
      <c r="H4" s="15"/>
      <c r="I4" s="15"/>
      <c r="J4" s="15"/>
      <c r="K4" s="15"/>
      <c r="L4" s="15"/>
      <c r="M4" s="15"/>
      <c r="N4" s="15"/>
      <c r="O4" s="15"/>
      <c r="P4" s="15"/>
      <c r="Q4" s="15"/>
    </row>
    <row r="5" spans="1:17" ht="25.5" customHeight="1">
      <c r="E5" s="27" t="s">
        <v>768</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151</v>
      </c>
      <c r="B7" s="22">
        <v>1467</v>
      </c>
      <c r="C7" s="22">
        <v>294</v>
      </c>
      <c r="D7" s="23">
        <v>0.20039999999999999</v>
      </c>
      <c r="E7" s="22">
        <v>0</v>
      </c>
    </row>
    <row r="8" spans="1:17" s="20" customFormat="1">
      <c r="A8" s="24" t="s">
        <v>152</v>
      </c>
      <c r="B8" s="25">
        <v>1149</v>
      </c>
      <c r="C8" s="25">
        <v>360</v>
      </c>
      <c r="D8" s="26">
        <v>0.31330000000000002</v>
      </c>
      <c r="E8" s="25">
        <v>0</v>
      </c>
    </row>
    <row r="9" spans="1:17" s="20" customFormat="1">
      <c r="A9" s="24" t="s">
        <v>153</v>
      </c>
      <c r="B9" s="25">
        <v>703</v>
      </c>
      <c r="C9" s="25">
        <v>213</v>
      </c>
      <c r="D9" s="26">
        <v>0.30299999999999999</v>
      </c>
      <c r="E9" s="25">
        <v>0</v>
      </c>
    </row>
    <row r="10" spans="1:17" s="20" customFormat="1">
      <c r="A10" s="24" t="s">
        <v>154</v>
      </c>
      <c r="B10" s="25">
        <v>993</v>
      </c>
      <c r="C10" s="25">
        <v>276</v>
      </c>
      <c r="D10" s="26">
        <v>0.27789999999999998</v>
      </c>
      <c r="E10" s="25">
        <v>0</v>
      </c>
    </row>
    <row r="11" spans="1:17" s="20" customFormat="1">
      <c r="A11" s="24" t="s">
        <v>155</v>
      </c>
      <c r="B11" s="25">
        <v>1674</v>
      </c>
      <c r="C11" s="25">
        <v>345</v>
      </c>
      <c r="D11" s="26">
        <v>0.20610000000000001</v>
      </c>
      <c r="E11" s="25">
        <v>0</v>
      </c>
    </row>
    <row r="12" spans="1:17" s="20" customFormat="1">
      <c r="A12" s="24" t="s">
        <v>156</v>
      </c>
      <c r="B12" s="25">
        <v>1793</v>
      </c>
      <c r="C12" s="25">
        <v>313</v>
      </c>
      <c r="D12" s="26">
        <v>0.17460000000000001</v>
      </c>
      <c r="E12" s="25">
        <v>0</v>
      </c>
    </row>
    <row r="13" spans="1:17" s="29" customFormat="1" ht="34.5" customHeight="1">
      <c r="A13" s="32" t="s">
        <v>174</v>
      </c>
      <c r="B13" s="30">
        <f>SUM(B7:B12)</f>
        <v>7779</v>
      </c>
      <c r="C13" s="30">
        <f>SUM(C7:C12)</f>
        <v>1801</v>
      </c>
      <c r="D13" s="31">
        <f>C13/B13</f>
        <v>0.23152076102326777</v>
      </c>
      <c r="E13" s="30">
        <f>SUM(E7:E12)</f>
        <v>0</v>
      </c>
    </row>
    <row r="14" spans="1:17" s="29" customFormat="1" ht="34.5" customHeight="1">
      <c r="A14" s="32" t="s">
        <v>17</v>
      </c>
      <c r="B14" s="30">
        <f>SUM(, B13)</f>
        <v>7779</v>
      </c>
      <c r="C14" s="30">
        <f>SUM(, C13)</f>
        <v>1801</v>
      </c>
      <c r="D14" s="31">
        <f>C14/B14</f>
        <v>0.23152076102326777</v>
      </c>
      <c r="E14" s="30">
        <f>SUM(, E13)</f>
        <v>0</v>
      </c>
    </row>
    <row r="15" spans="1:17" s="20" customFormat="1">
      <c r="A15" s="24" t="s">
        <v>18</v>
      </c>
      <c r="B15" s="24">
        <f>SUM(, B14)</f>
        <v>7779</v>
      </c>
      <c r="C15" s="24">
        <f>SUM(, C14)</f>
        <v>1801</v>
      </c>
      <c r="D15" s="33">
        <f>C15/B15</f>
        <v>0.23152076102326777</v>
      </c>
      <c r="E15" s="24">
        <f>SUM(, E14)</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F25C4-53B6-44F4-9F10-9682EF66373E}">
  <sheetPr codeName="Sheet15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768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602AD-4BB7-4C70-B454-8A54E7EDFCB3}">
  <sheetPr codeName="Sheet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F08B-B34D-4A1F-A538-616A51BFC1FF}">
  <sheetPr>
    <tabColor rgb="FF0000FF"/>
  </sheetPr>
  <dimension ref="A1:AA6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7" width="5.7109375" customWidth="1"/>
  </cols>
  <sheetData>
    <row r="1" spans="1:27">
      <c r="A1" s="15" t="s">
        <v>3</v>
      </c>
      <c r="B1" s="15"/>
      <c r="C1" s="15"/>
      <c r="D1" s="15"/>
    </row>
    <row r="2" spans="1:27">
      <c r="A2" s="16">
        <v>45748</v>
      </c>
      <c r="B2" s="15"/>
      <c r="C2" s="15"/>
      <c r="D2" s="15"/>
    </row>
    <row r="3" spans="1:27">
      <c r="A3" s="17" t="s">
        <v>1</v>
      </c>
      <c r="B3" s="17"/>
      <c r="C3" s="17"/>
      <c r="D3" s="17"/>
    </row>
    <row r="4" spans="1:27">
      <c r="A4" s="17" t="s">
        <v>2</v>
      </c>
      <c r="B4" s="17"/>
      <c r="C4" s="17"/>
      <c r="D4" s="17"/>
      <c r="E4" s="15" t="s">
        <v>159</v>
      </c>
      <c r="F4" s="15"/>
      <c r="G4" s="15"/>
      <c r="H4" s="15"/>
      <c r="I4" s="15"/>
      <c r="J4" s="15"/>
      <c r="K4" s="15"/>
      <c r="L4" s="15"/>
      <c r="M4" s="15"/>
      <c r="N4" s="15"/>
      <c r="O4" s="15"/>
      <c r="P4" s="15"/>
      <c r="Q4" s="15"/>
      <c r="R4" s="15"/>
      <c r="S4" s="15"/>
      <c r="T4" s="15"/>
      <c r="U4" s="15"/>
      <c r="V4" s="15"/>
      <c r="W4" s="15"/>
      <c r="X4" s="15"/>
      <c r="Y4" s="15"/>
      <c r="Z4" s="15"/>
      <c r="AA4" s="15"/>
    </row>
    <row r="5" spans="1:27" ht="25.5" customHeight="1">
      <c r="E5" s="27" t="s">
        <v>159</v>
      </c>
      <c r="F5" s="27"/>
      <c r="G5" s="27"/>
      <c r="H5" s="27"/>
      <c r="I5" s="27"/>
      <c r="J5" s="27"/>
      <c r="K5" s="27"/>
      <c r="L5" s="27"/>
      <c r="M5" s="27"/>
      <c r="N5" s="27"/>
      <c r="O5" s="27"/>
      <c r="P5" s="27"/>
      <c r="Q5" s="27"/>
      <c r="R5" s="27"/>
      <c r="S5" s="27"/>
      <c r="T5" s="27"/>
      <c r="U5" s="27"/>
      <c r="V5" s="27"/>
      <c r="W5" s="27"/>
      <c r="X5" s="27"/>
      <c r="Y5" s="27"/>
      <c r="Z5" s="27"/>
      <c r="AA5" s="27"/>
    </row>
    <row r="6" spans="1:27" s="18" customFormat="1" ht="150" customHeight="1">
      <c r="B6" s="19" t="s">
        <v>6</v>
      </c>
      <c r="C6" s="19" t="s">
        <v>7</v>
      </c>
      <c r="D6" s="19" t="s">
        <v>8</v>
      </c>
      <c r="E6" s="28" t="s">
        <v>160</v>
      </c>
      <c r="F6" s="28" t="s">
        <v>161</v>
      </c>
      <c r="G6" s="28" t="s">
        <v>162</v>
      </c>
      <c r="H6" s="28" t="s">
        <v>163</v>
      </c>
      <c r="I6" s="28" t="s">
        <v>164</v>
      </c>
      <c r="J6" s="28" t="s">
        <v>165</v>
      </c>
      <c r="K6" s="28" t="s">
        <v>166</v>
      </c>
      <c r="L6" s="28" t="s">
        <v>167</v>
      </c>
      <c r="M6" s="28" t="s">
        <v>168</v>
      </c>
      <c r="N6" s="28" t="s">
        <v>169</v>
      </c>
      <c r="O6" s="28" t="s">
        <v>170</v>
      </c>
    </row>
    <row r="7" spans="1:27">
      <c r="A7" s="21" t="s">
        <v>103</v>
      </c>
      <c r="B7" s="22">
        <v>208</v>
      </c>
      <c r="C7" s="22">
        <v>20</v>
      </c>
      <c r="D7" s="23">
        <v>9.6199999999999994E-2</v>
      </c>
      <c r="E7" s="22">
        <v>8</v>
      </c>
      <c r="F7" s="22">
        <v>6</v>
      </c>
      <c r="G7" s="22">
        <v>6</v>
      </c>
      <c r="H7" s="22">
        <v>11</v>
      </c>
      <c r="I7" s="22">
        <v>7</v>
      </c>
      <c r="J7" s="22">
        <v>7</v>
      </c>
      <c r="K7" s="22">
        <v>10</v>
      </c>
      <c r="L7" s="22">
        <v>9</v>
      </c>
      <c r="M7" s="22">
        <v>0</v>
      </c>
      <c r="N7" s="22">
        <v>0</v>
      </c>
      <c r="O7" s="22">
        <v>0</v>
      </c>
    </row>
    <row r="8" spans="1:27" s="29" customFormat="1" ht="34.5" customHeight="1">
      <c r="A8" s="32" t="s">
        <v>171</v>
      </c>
      <c r="B8" s="30">
        <f>SUM(B7:B7)</f>
        <v>208</v>
      </c>
      <c r="C8" s="30">
        <f>SUM(C7:C7)</f>
        <v>20</v>
      </c>
      <c r="D8" s="31">
        <f>C8/B8</f>
        <v>9.6153846153846159E-2</v>
      </c>
      <c r="E8" s="30">
        <f>SUM(E7:E7)</f>
        <v>8</v>
      </c>
      <c r="F8" s="30">
        <f>SUM(F7:F7)</f>
        <v>6</v>
      </c>
      <c r="G8" s="30">
        <f>SUM(G7:G7)</f>
        <v>6</v>
      </c>
      <c r="H8" s="30">
        <f>SUM(H7:H7)</f>
        <v>11</v>
      </c>
      <c r="I8" s="30">
        <f>SUM(I7:I7)</f>
        <v>7</v>
      </c>
      <c r="J8" s="30">
        <f>SUM(J7:J7)</f>
        <v>7</v>
      </c>
      <c r="K8" s="30">
        <f>SUM(K7:K7)</f>
        <v>10</v>
      </c>
      <c r="L8" s="30">
        <f>SUM(L7:L7)</f>
        <v>9</v>
      </c>
      <c r="M8" s="30">
        <f>SUM(M7:M7)</f>
        <v>0</v>
      </c>
      <c r="N8" s="30">
        <f>SUM(N7:N7)</f>
        <v>0</v>
      </c>
      <c r="O8" s="30">
        <f>SUM(O7:O7)</f>
        <v>0</v>
      </c>
    </row>
    <row r="9" spans="1:27" s="20" customFormat="1">
      <c r="A9" s="24" t="s">
        <v>104</v>
      </c>
      <c r="B9" s="25">
        <v>6</v>
      </c>
      <c r="C9" s="25">
        <v>1</v>
      </c>
      <c r="D9" s="26">
        <v>0.16669999999999999</v>
      </c>
      <c r="E9" s="25">
        <v>1</v>
      </c>
      <c r="F9" s="25">
        <v>1</v>
      </c>
      <c r="G9" s="25">
        <v>0</v>
      </c>
      <c r="H9" s="25">
        <v>0</v>
      </c>
      <c r="I9" s="25">
        <v>1</v>
      </c>
      <c r="J9" s="25">
        <v>0</v>
      </c>
      <c r="K9" s="25">
        <v>1</v>
      </c>
      <c r="L9" s="25">
        <v>0</v>
      </c>
      <c r="M9" s="25">
        <v>0</v>
      </c>
      <c r="N9" s="25">
        <v>0</v>
      </c>
      <c r="O9" s="25">
        <v>0</v>
      </c>
    </row>
    <row r="10" spans="1:27" s="20" customFormat="1">
      <c r="A10" s="24" t="s">
        <v>105</v>
      </c>
      <c r="B10" s="25">
        <v>190</v>
      </c>
      <c r="C10" s="25">
        <v>12</v>
      </c>
      <c r="D10" s="26">
        <v>6.3200000000000006E-2</v>
      </c>
      <c r="E10" s="25">
        <v>5</v>
      </c>
      <c r="F10" s="25">
        <v>5</v>
      </c>
      <c r="G10" s="25">
        <v>6</v>
      </c>
      <c r="H10" s="25">
        <v>5</v>
      </c>
      <c r="I10" s="25">
        <v>8</v>
      </c>
      <c r="J10" s="25">
        <v>3</v>
      </c>
      <c r="K10" s="25">
        <v>6</v>
      </c>
      <c r="L10" s="25">
        <v>3</v>
      </c>
      <c r="M10" s="25">
        <v>0</v>
      </c>
      <c r="N10" s="25">
        <v>0</v>
      </c>
      <c r="O10" s="25">
        <v>0</v>
      </c>
    </row>
    <row r="11" spans="1:27" s="20" customFormat="1">
      <c r="A11" s="24" t="s">
        <v>106</v>
      </c>
      <c r="B11" s="25">
        <v>487</v>
      </c>
      <c r="C11" s="25">
        <v>91</v>
      </c>
      <c r="D11" s="26">
        <v>0.18690000000000001</v>
      </c>
      <c r="E11" s="25">
        <v>39</v>
      </c>
      <c r="F11" s="25">
        <v>44</v>
      </c>
      <c r="G11" s="25">
        <v>31</v>
      </c>
      <c r="H11" s="25">
        <v>56</v>
      </c>
      <c r="I11" s="25">
        <v>41</v>
      </c>
      <c r="J11" s="25">
        <v>39</v>
      </c>
      <c r="K11" s="25">
        <v>30</v>
      </c>
      <c r="L11" s="25">
        <v>42</v>
      </c>
      <c r="M11" s="25">
        <v>0</v>
      </c>
      <c r="N11" s="25">
        <v>1</v>
      </c>
      <c r="O11" s="25">
        <v>0</v>
      </c>
    </row>
    <row r="12" spans="1:27" s="29" customFormat="1" ht="34.5" customHeight="1">
      <c r="A12" s="32" t="s">
        <v>172</v>
      </c>
      <c r="B12" s="30">
        <f>SUM(B9:B11)</f>
        <v>683</v>
      </c>
      <c r="C12" s="30">
        <f>SUM(C9:C11)</f>
        <v>104</v>
      </c>
      <c r="D12" s="31">
        <f>C12/B12</f>
        <v>0.15226939970717424</v>
      </c>
      <c r="E12" s="30">
        <f>SUM(E9:E11)</f>
        <v>45</v>
      </c>
      <c r="F12" s="30">
        <f>SUM(F9:F11)</f>
        <v>50</v>
      </c>
      <c r="G12" s="30">
        <f>SUM(G9:G11)</f>
        <v>37</v>
      </c>
      <c r="H12" s="30">
        <f>SUM(H9:H11)</f>
        <v>61</v>
      </c>
      <c r="I12" s="30">
        <f>SUM(I9:I11)</f>
        <v>50</v>
      </c>
      <c r="J12" s="30">
        <f>SUM(J9:J11)</f>
        <v>42</v>
      </c>
      <c r="K12" s="30">
        <f>SUM(K9:K11)</f>
        <v>37</v>
      </c>
      <c r="L12" s="30">
        <f>SUM(L9:L11)</f>
        <v>45</v>
      </c>
      <c r="M12" s="30">
        <f>SUM(M9:M11)</f>
        <v>0</v>
      </c>
      <c r="N12" s="30">
        <f>SUM(N9:N11)</f>
        <v>1</v>
      </c>
      <c r="O12" s="30">
        <f>SUM(O9:O11)</f>
        <v>0</v>
      </c>
    </row>
    <row r="13" spans="1:27" s="20" customFormat="1">
      <c r="A13" s="24" t="s">
        <v>107</v>
      </c>
      <c r="B13" s="25">
        <v>1234</v>
      </c>
      <c r="C13" s="25">
        <v>344</v>
      </c>
      <c r="D13" s="26">
        <v>0.27879999999999999</v>
      </c>
      <c r="E13" s="25">
        <v>114</v>
      </c>
      <c r="F13" s="25">
        <v>129</v>
      </c>
      <c r="G13" s="25">
        <v>72</v>
      </c>
      <c r="H13" s="25">
        <v>237</v>
      </c>
      <c r="I13" s="25">
        <v>182</v>
      </c>
      <c r="J13" s="25">
        <v>132</v>
      </c>
      <c r="K13" s="25">
        <v>67</v>
      </c>
      <c r="L13" s="25">
        <v>215</v>
      </c>
      <c r="M13" s="25">
        <v>0</v>
      </c>
      <c r="N13" s="25">
        <v>0</v>
      </c>
      <c r="O13" s="25">
        <v>0</v>
      </c>
    </row>
    <row r="14" spans="1:27" s="20" customFormat="1">
      <c r="A14" s="24" t="s">
        <v>108</v>
      </c>
      <c r="B14" s="25">
        <v>1080</v>
      </c>
      <c r="C14" s="25">
        <v>223</v>
      </c>
      <c r="D14" s="26">
        <v>0.20649999999999999</v>
      </c>
      <c r="E14" s="25">
        <v>77</v>
      </c>
      <c r="F14" s="25">
        <v>88</v>
      </c>
      <c r="G14" s="25">
        <v>61</v>
      </c>
      <c r="H14" s="25">
        <v>142</v>
      </c>
      <c r="I14" s="25">
        <v>112</v>
      </c>
      <c r="J14" s="25">
        <v>85</v>
      </c>
      <c r="K14" s="25">
        <v>66</v>
      </c>
      <c r="L14" s="25">
        <v>130</v>
      </c>
      <c r="M14" s="25">
        <v>0</v>
      </c>
      <c r="N14" s="25">
        <v>1</v>
      </c>
      <c r="O14" s="25">
        <v>0</v>
      </c>
    </row>
    <row r="15" spans="1:27" s="20" customFormat="1">
      <c r="A15" s="24" t="s">
        <v>109</v>
      </c>
      <c r="B15" s="25">
        <v>909</v>
      </c>
      <c r="C15" s="25">
        <v>156</v>
      </c>
      <c r="D15" s="26">
        <v>0.1716</v>
      </c>
      <c r="E15" s="25">
        <v>61</v>
      </c>
      <c r="F15" s="25">
        <v>57</v>
      </c>
      <c r="G15" s="25">
        <v>51</v>
      </c>
      <c r="H15" s="25">
        <v>87</v>
      </c>
      <c r="I15" s="25">
        <v>75</v>
      </c>
      <c r="J15" s="25">
        <v>60</v>
      </c>
      <c r="K15" s="25">
        <v>57</v>
      </c>
      <c r="L15" s="25">
        <v>82</v>
      </c>
      <c r="M15" s="25">
        <v>0</v>
      </c>
      <c r="N15" s="25">
        <v>0</v>
      </c>
      <c r="O15" s="25">
        <v>0</v>
      </c>
    </row>
    <row r="16" spans="1:27" s="20" customFormat="1">
      <c r="A16" s="24" t="s">
        <v>110</v>
      </c>
      <c r="B16" s="25">
        <v>1185</v>
      </c>
      <c r="C16" s="25">
        <v>165</v>
      </c>
      <c r="D16" s="26">
        <v>0.13919999999999999</v>
      </c>
      <c r="E16" s="25">
        <v>76</v>
      </c>
      <c r="F16" s="25">
        <v>63</v>
      </c>
      <c r="G16" s="25">
        <v>56</v>
      </c>
      <c r="H16" s="25">
        <v>90</v>
      </c>
      <c r="I16" s="25">
        <v>72</v>
      </c>
      <c r="J16" s="25">
        <v>49</v>
      </c>
      <c r="K16" s="25">
        <v>42</v>
      </c>
      <c r="L16" s="25">
        <v>73</v>
      </c>
      <c r="M16" s="25">
        <v>0</v>
      </c>
      <c r="N16" s="25">
        <v>3</v>
      </c>
      <c r="O16" s="25">
        <v>0</v>
      </c>
    </row>
    <row r="17" spans="1:15" s="20" customFormat="1">
      <c r="A17" s="24" t="s">
        <v>111</v>
      </c>
      <c r="B17" s="25">
        <v>1425</v>
      </c>
      <c r="C17" s="25">
        <v>214</v>
      </c>
      <c r="D17" s="26">
        <v>0.1502</v>
      </c>
      <c r="E17" s="25">
        <v>75</v>
      </c>
      <c r="F17" s="25">
        <v>81</v>
      </c>
      <c r="G17" s="25">
        <v>50</v>
      </c>
      <c r="H17" s="25">
        <v>138</v>
      </c>
      <c r="I17" s="25">
        <v>121</v>
      </c>
      <c r="J17" s="25">
        <v>91</v>
      </c>
      <c r="K17" s="25">
        <v>57</v>
      </c>
      <c r="L17" s="25">
        <v>133</v>
      </c>
      <c r="M17" s="25">
        <v>0</v>
      </c>
      <c r="N17" s="25">
        <v>0</v>
      </c>
      <c r="O17" s="25">
        <v>0</v>
      </c>
    </row>
    <row r="18" spans="1:15" s="20" customFormat="1">
      <c r="A18" s="24" t="s">
        <v>112</v>
      </c>
      <c r="B18" s="25">
        <v>902</v>
      </c>
      <c r="C18" s="25">
        <v>186</v>
      </c>
      <c r="D18" s="26">
        <v>0.20619999999999999</v>
      </c>
      <c r="E18" s="25">
        <v>74</v>
      </c>
      <c r="F18" s="25">
        <v>91</v>
      </c>
      <c r="G18" s="25">
        <v>37</v>
      </c>
      <c r="H18" s="25">
        <v>102</v>
      </c>
      <c r="I18" s="25">
        <v>90</v>
      </c>
      <c r="J18" s="25">
        <v>67</v>
      </c>
      <c r="K18" s="25">
        <v>64</v>
      </c>
      <c r="L18" s="25">
        <v>96</v>
      </c>
      <c r="M18" s="25">
        <v>0</v>
      </c>
      <c r="N18" s="25">
        <v>1</v>
      </c>
      <c r="O18" s="25">
        <v>0</v>
      </c>
    </row>
    <row r="19" spans="1:15" s="20" customFormat="1">
      <c r="A19" s="24" t="s">
        <v>113</v>
      </c>
      <c r="B19" s="25">
        <v>789</v>
      </c>
      <c r="C19" s="25">
        <v>270</v>
      </c>
      <c r="D19" s="26">
        <v>0.3422</v>
      </c>
      <c r="E19" s="25">
        <v>148</v>
      </c>
      <c r="F19" s="25">
        <v>143</v>
      </c>
      <c r="G19" s="25">
        <v>83</v>
      </c>
      <c r="H19" s="25">
        <v>130</v>
      </c>
      <c r="I19" s="25">
        <v>97</v>
      </c>
      <c r="J19" s="25">
        <v>72</v>
      </c>
      <c r="K19" s="25">
        <v>108</v>
      </c>
      <c r="L19" s="25">
        <v>116</v>
      </c>
      <c r="M19" s="25">
        <v>0</v>
      </c>
      <c r="N19" s="25">
        <v>1</v>
      </c>
      <c r="O19" s="25">
        <v>0</v>
      </c>
    </row>
    <row r="20" spans="1:15" s="20" customFormat="1">
      <c r="A20" s="24" t="s">
        <v>114</v>
      </c>
      <c r="B20" s="25">
        <v>836</v>
      </c>
      <c r="C20" s="25">
        <v>183</v>
      </c>
      <c r="D20" s="26">
        <v>0.21890000000000001</v>
      </c>
      <c r="E20" s="25">
        <v>72</v>
      </c>
      <c r="F20" s="25">
        <v>93</v>
      </c>
      <c r="G20" s="25">
        <v>53</v>
      </c>
      <c r="H20" s="25">
        <v>95</v>
      </c>
      <c r="I20" s="25">
        <v>85</v>
      </c>
      <c r="J20" s="25">
        <v>57</v>
      </c>
      <c r="K20" s="25">
        <v>58</v>
      </c>
      <c r="L20" s="25">
        <v>92</v>
      </c>
      <c r="M20" s="25">
        <v>0</v>
      </c>
      <c r="N20" s="25">
        <v>2</v>
      </c>
      <c r="O20" s="25">
        <v>0</v>
      </c>
    </row>
    <row r="21" spans="1:15" s="20" customFormat="1">
      <c r="A21" s="24" t="s">
        <v>115</v>
      </c>
      <c r="B21" s="25">
        <v>866</v>
      </c>
      <c r="C21" s="25">
        <v>87</v>
      </c>
      <c r="D21" s="26">
        <v>0.10050000000000001</v>
      </c>
      <c r="E21" s="25">
        <v>25</v>
      </c>
      <c r="F21" s="25">
        <v>37</v>
      </c>
      <c r="G21" s="25">
        <v>32</v>
      </c>
      <c r="H21" s="25">
        <v>60</v>
      </c>
      <c r="I21" s="25">
        <v>39</v>
      </c>
      <c r="J21" s="25">
        <v>23</v>
      </c>
      <c r="K21" s="25">
        <v>30</v>
      </c>
      <c r="L21" s="25">
        <v>47</v>
      </c>
      <c r="M21" s="25">
        <v>0</v>
      </c>
      <c r="N21" s="25">
        <v>1</v>
      </c>
      <c r="O21" s="25">
        <v>0</v>
      </c>
    </row>
    <row r="22" spans="1:15" s="20" customFormat="1">
      <c r="A22" s="24" t="s">
        <v>116</v>
      </c>
      <c r="B22" s="25">
        <v>1168</v>
      </c>
      <c r="C22" s="25">
        <v>265</v>
      </c>
      <c r="D22" s="26">
        <v>0.22689999999999999</v>
      </c>
      <c r="E22" s="25">
        <v>97</v>
      </c>
      <c r="F22" s="25">
        <v>116</v>
      </c>
      <c r="G22" s="25">
        <v>63</v>
      </c>
      <c r="H22" s="25">
        <v>146</v>
      </c>
      <c r="I22" s="25">
        <v>133</v>
      </c>
      <c r="J22" s="25">
        <v>102</v>
      </c>
      <c r="K22" s="25">
        <v>74</v>
      </c>
      <c r="L22" s="25">
        <v>145</v>
      </c>
      <c r="M22" s="25">
        <v>0</v>
      </c>
      <c r="N22" s="25">
        <v>3</v>
      </c>
      <c r="O22" s="25">
        <v>0</v>
      </c>
    </row>
    <row r="23" spans="1:15" s="20" customFormat="1">
      <c r="A23" s="24" t="s">
        <v>117</v>
      </c>
      <c r="B23" s="25">
        <v>743</v>
      </c>
      <c r="C23" s="25">
        <v>98</v>
      </c>
      <c r="D23" s="26">
        <v>0.13189999999999999</v>
      </c>
      <c r="E23" s="25">
        <v>34</v>
      </c>
      <c r="F23" s="25">
        <v>25</v>
      </c>
      <c r="G23" s="25">
        <v>32</v>
      </c>
      <c r="H23" s="25">
        <v>66</v>
      </c>
      <c r="I23" s="25">
        <v>49</v>
      </c>
      <c r="J23" s="25">
        <v>45</v>
      </c>
      <c r="K23" s="25">
        <v>11</v>
      </c>
      <c r="L23" s="25">
        <v>69</v>
      </c>
      <c r="M23" s="25">
        <v>0</v>
      </c>
      <c r="N23" s="25">
        <v>0</v>
      </c>
      <c r="O23" s="25">
        <v>0</v>
      </c>
    </row>
    <row r="24" spans="1:15" s="20" customFormat="1">
      <c r="A24" s="24" t="s">
        <v>118</v>
      </c>
      <c r="B24" s="25">
        <v>1126</v>
      </c>
      <c r="C24" s="25">
        <v>180</v>
      </c>
      <c r="D24" s="26">
        <v>0.15989999999999999</v>
      </c>
      <c r="E24" s="25">
        <v>92</v>
      </c>
      <c r="F24" s="25">
        <v>75</v>
      </c>
      <c r="G24" s="25">
        <v>45</v>
      </c>
      <c r="H24" s="25">
        <v>98</v>
      </c>
      <c r="I24" s="25">
        <v>86</v>
      </c>
      <c r="J24" s="25">
        <v>63</v>
      </c>
      <c r="K24" s="25">
        <v>55</v>
      </c>
      <c r="L24" s="25">
        <v>102</v>
      </c>
      <c r="M24" s="25">
        <v>0</v>
      </c>
      <c r="N24" s="25">
        <v>1</v>
      </c>
      <c r="O24" s="25">
        <v>0</v>
      </c>
    </row>
    <row r="25" spans="1:15" s="20" customFormat="1">
      <c r="A25" s="24" t="s">
        <v>119</v>
      </c>
      <c r="B25" s="25">
        <v>822</v>
      </c>
      <c r="C25" s="25">
        <v>158</v>
      </c>
      <c r="D25" s="26">
        <v>0.19220000000000001</v>
      </c>
      <c r="E25" s="25">
        <v>33</v>
      </c>
      <c r="F25" s="25">
        <v>45</v>
      </c>
      <c r="G25" s="25">
        <v>35</v>
      </c>
      <c r="H25" s="25">
        <v>117</v>
      </c>
      <c r="I25" s="25">
        <v>101</v>
      </c>
      <c r="J25" s="25">
        <v>71</v>
      </c>
      <c r="K25" s="25">
        <v>31</v>
      </c>
      <c r="L25" s="25">
        <v>110</v>
      </c>
      <c r="M25" s="25">
        <v>0</v>
      </c>
      <c r="N25" s="25">
        <v>1</v>
      </c>
      <c r="O25" s="25">
        <v>0</v>
      </c>
    </row>
    <row r="26" spans="1:15" s="20" customFormat="1">
      <c r="A26" s="24" t="s">
        <v>120</v>
      </c>
      <c r="B26" s="25">
        <v>954</v>
      </c>
      <c r="C26" s="25">
        <v>257</v>
      </c>
      <c r="D26" s="26">
        <v>0.26939999999999997</v>
      </c>
      <c r="E26" s="25">
        <v>113</v>
      </c>
      <c r="F26" s="25">
        <v>126</v>
      </c>
      <c r="G26" s="25">
        <v>69</v>
      </c>
      <c r="H26" s="25">
        <v>129</v>
      </c>
      <c r="I26" s="25">
        <v>120</v>
      </c>
      <c r="J26" s="25">
        <v>75</v>
      </c>
      <c r="K26" s="25">
        <v>90</v>
      </c>
      <c r="L26" s="25">
        <v>129</v>
      </c>
      <c r="M26" s="25">
        <v>0</v>
      </c>
      <c r="N26" s="25">
        <v>1</v>
      </c>
      <c r="O26" s="25">
        <v>0</v>
      </c>
    </row>
    <row r="27" spans="1:15" s="20" customFormat="1">
      <c r="A27" s="24" t="s">
        <v>121</v>
      </c>
      <c r="B27" s="25">
        <v>1509</v>
      </c>
      <c r="C27" s="25">
        <v>235</v>
      </c>
      <c r="D27" s="26">
        <v>0.15570000000000001</v>
      </c>
      <c r="E27" s="25">
        <v>97</v>
      </c>
      <c r="F27" s="25">
        <v>107</v>
      </c>
      <c r="G27" s="25">
        <v>62</v>
      </c>
      <c r="H27" s="25">
        <v>133</v>
      </c>
      <c r="I27" s="25">
        <v>110</v>
      </c>
      <c r="J27" s="25">
        <v>75</v>
      </c>
      <c r="K27" s="25">
        <v>74</v>
      </c>
      <c r="L27" s="25">
        <v>129</v>
      </c>
      <c r="M27" s="25">
        <v>0</v>
      </c>
      <c r="N27" s="25">
        <v>2</v>
      </c>
      <c r="O27" s="25">
        <v>0</v>
      </c>
    </row>
    <row r="28" spans="1:15" s="20" customFormat="1">
      <c r="A28" s="24" t="s">
        <v>122</v>
      </c>
      <c r="B28" s="25">
        <v>1090</v>
      </c>
      <c r="C28" s="25">
        <v>181</v>
      </c>
      <c r="D28" s="26">
        <v>0.1661</v>
      </c>
      <c r="E28" s="25">
        <v>51</v>
      </c>
      <c r="F28" s="25">
        <v>59</v>
      </c>
      <c r="G28" s="25">
        <v>51</v>
      </c>
      <c r="H28" s="25">
        <v>114</v>
      </c>
      <c r="I28" s="25">
        <v>105</v>
      </c>
      <c r="J28" s="25">
        <v>76</v>
      </c>
      <c r="K28" s="25">
        <v>36</v>
      </c>
      <c r="L28" s="25">
        <v>117</v>
      </c>
      <c r="M28" s="25">
        <v>3</v>
      </c>
      <c r="N28" s="25">
        <v>3</v>
      </c>
      <c r="O28" s="25">
        <v>0</v>
      </c>
    </row>
    <row r="29" spans="1:15" s="20" customFormat="1">
      <c r="A29" s="24" t="s">
        <v>123</v>
      </c>
      <c r="B29" s="25">
        <v>756</v>
      </c>
      <c r="C29" s="25">
        <v>68</v>
      </c>
      <c r="D29" s="26">
        <v>8.9899999999999994E-2</v>
      </c>
      <c r="E29" s="25">
        <v>25</v>
      </c>
      <c r="F29" s="25">
        <v>23</v>
      </c>
      <c r="G29" s="25">
        <v>14</v>
      </c>
      <c r="H29" s="25">
        <v>44</v>
      </c>
      <c r="I29" s="25">
        <v>35</v>
      </c>
      <c r="J29" s="25">
        <v>35</v>
      </c>
      <c r="K29" s="25">
        <v>16</v>
      </c>
      <c r="L29" s="25">
        <v>43</v>
      </c>
      <c r="M29" s="25">
        <v>0</v>
      </c>
      <c r="N29" s="25">
        <v>1</v>
      </c>
      <c r="O29" s="25">
        <v>0</v>
      </c>
    </row>
    <row r="30" spans="1:15" s="20" customFormat="1">
      <c r="A30" s="24" t="s">
        <v>124</v>
      </c>
      <c r="B30" s="25">
        <v>1709</v>
      </c>
      <c r="C30" s="25">
        <v>276</v>
      </c>
      <c r="D30" s="26">
        <v>0.1615</v>
      </c>
      <c r="E30" s="25">
        <v>94</v>
      </c>
      <c r="F30" s="25">
        <v>115</v>
      </c>
      <c r="G30" s="25">
        <v>75</v>
      </c>
      <c r="H30" s="25">
        <v>139</v>
      </c>
      <c r="I30" s="25">
        <v>114</v>
      </c>
      <c r="J30" s="25">
        <v>74</v>
      </c>
      <c r="K30" s="25">
        <v>70</v>
      </c>
      <c r="L30" s="25">
        <v>147</v>
      </c>
      <c r="M30" s="25">
        <v>0</v>
      </c>
      <c r="N30" s="25">
        <v>1</v>
      </c>
      <c r="O30" s="25">
        <v>0</v>
      </c>
    </row>
    <row r="31" spans="1:15" s="20" customFormat="1">
      <c r="A31" s="24" t="s">
        <v>125</v>
      </c>
      <c r="B31" s="25">
        <v>684</v>
      </c>
      <c r="C31" s="25">
        <v>92</v>
      </c>
      <c r="D31" s="26">
        <v>0.13450000000000001</v>
      </c>
      <c r="E31" s="25">
        <v>28</v>
      </c>
      <c r="F31" s="25">
        <v>41</v>
      </c>
      <c r="G31" s="25">
        <v>18</v>
      </c>
      <c r="H31" s="25">
        <v>51</v>
      </c>
      <c r="I31" s="25">
        <v>45</v>
      </c>
      <c r="J31" s="25">
        <v>29</v>
      </c>
      <c r="K31" s="25">
        <v>18</v>
      </c>
      <c r="L31" s="25">
        <v>53</v>
      </c>
      <c r="M31" s="25">
        <v>0</v>
      </c>
      <c r="N31" s="25">
        <v>0</v>
      </c>
      <c r="O31" s="25">
        <v>0</v>
      </c>
    </row>
    <row r="32" spans="1:15" s="20" customFormat="1">
      <c r="A32" s="24" t="s">
        <v>126</v>
      </c>
      <c r="B32" s="25">
        <v>1317</v>
      </c>
      <c r="C32" s="25">
        <v>324</v>
      </c>
      <c r="D32" s="26">
        <v>0.246</v>
      </c>
      <c r="E32" s="25">
        <v>113</v>
      </c>
      <c r="F32" s="25">
        <v>121</v>
      </c>
      <c r="G32" s="25">
        <v>93</v>
      </c>
      <c r="H32" s="25">
        <v>157</v>
      </c>
      <c r="I32" s="25">
        <v>156</v>
      </c>
      <c r="J32" s="25">
        <v>112</v>
      </c>
      <c r="K32" s="25">
        <v>105</v>
      </c>
      <c r="L32" s="25">
        <v>146</v>
      </c>
      <c r="M32" s="25">
        <v>0</v>
      </c>
      <c r="N32" s="25">
        <v>1</v>
      </c>
      <c r="O32" s="25">
        <v>0</v>
      </c>
    </row>
    <row r="33" spans="1:15" s="20" customFormat="1">
      <c r="A33" s="24" t="s">
        <v>127</v>
      </c>
      <c r="B33" s="25">
        <v>1006</v>
      </c>
      <c r="C33" s="25">
        <v>220</v>
      </c>
      <c r="D33" s="26">
        <v>0.21870000000000001</v>
      </c>
      <c r="E33" s="25">
        <v>87</v>
      </c>
      <c r="F33" s="25">
        <v>114</v>
      </c>
      <c r="G33" s="25">
        <v>56</v>
      </c>
      <c r="H33" s="25">
        <v>123</v>
      </c>
      <c r="I33" s="25">
        <v>113</v>
      </c>
      <c r="J33" s="25">
        <v>77</v>
      </c>
      <c r="K33" s="25">
        <v>63</v>
      </c>
      <c r="L33" s="25">
        <v>105</v>
      </c>
      <c r="M33" s="25">
        <v>0</v>
      </c>
      <c r="N33" s="25">
        <v>1</v>
      </c>
      <c r="O33" s="25">
        <v>0</v>
      </c>
    </row>
    <row r="34" spans="1:15" s="20" customFormat="1">
      <c r="A34" s="24" t="s">
        <v>128</v>
      </c>
      <c r="B34" s="25">
        <v>1221</v>
      </c>
      <c r="C34" s="25">
        <v>162</v>
      </c>
      <c r="D34" s="26">
        <v>0.13270000000000001</v>
      </c>
      <c r="E34" s="25">
        <v>51</v>
      </c>
      <c r="F34" s="25">
        <v>59</v>
      </c>
      <c r="G34" s="25">
        <v>33</v>
      </c>
      <c r="H34" s="25">
        <v>95</v>
      </c>
      <c r="I34" s="25">
        <v>83</v>
      </c>
      <c r="J34" s="25">
        <v>62</v>
      </c>
      <c r="K34" s="25">
        <v>40</v>
      </c>
      <c r="L34" s="25">
        <v>91</v>
      </c>
      <c r="M34" s="25">
        <v>0</v>
      </c>
      <c r="N34" s="25">
        <v>0</v>
      </c>
      <c r="O34" s="25">
        <v>0</v>
      </c>
    </row>
    <row r="35" spans="1:15" s="20" customFormat="1">
      <c r="A35" s="24" t="s">
        <v>129</v>
      </c>
      <c r="B35" s="25">
        <v>651</v>
      </c>
      <c r="C35" s="25">
        <v>138</v>
      </c>
      <c r="D35" s="26">
        <v>0.21199999999999999</v>
      </c>
      <c r="E35" s="25">
        <v>39</v>
      </c>
      <c r="F35" s="25">
        <v>59</v>
      </c>
      <c r="G35" s="25">
        <v>30</v>
      </c>
      <c r="H35" s="25">
        <v>89</v>
      </c>
      <c r="I35" s="25">
        <v>90</v>
      </c>
      <c r="J35" s="25">
        <v>60</v>
      </c>
      <c r="K35" s="25">
        <v>35</v>
      </c>
      <c r="L35" s="25">
        <v>95</v>
      </c>
      <c r="M35" s="25">
        <v>0</v>
      </c>
      <c r="N35" s="25">
        <v>1</v>
      </c>
      <c r="O35" s="25">
        <v>0</v>
      </c>
    </row>
    <row r="36" spans="1:15" s="20" customFormat="1">
      <c r="A36" s="24" t="s">
        <v>130</v>
      </c>
      <c r="B36" s="25">
        <v>747</v>
      </c>
      <c r="C36" s="25">
        <v>190</v>
      </c>
      <c r="D36" s="26">
        <v>0.25440000000000002</v>
      </c>
      <c r="E36" s="25">
        <v>83</v>
      </c>
      <c r="F36" s="25">
        <v>74</v>
      </c>
      <c r="G36" s="25">
        <v>49</v>
      </c>
      <c r="H36" s="25">
        <v>94</v>
      </c>
      <c r="I36" s="25">
        <v>76</v>
      </c>
      <c r="J36" s="25">
        <v>63</v>
      </c>
      <c r="K36" s="25">
        <v>62</v>
      </c>
      <c r="L36" s="25">
        <v>88</v>
      </c>
      <c r="M36" s="25">
        <v>0</v>
      </c>
      <c r="N36" s="25">
        <v>1</v>
      </c>
      <c r="O36" s="25">
        <v>0</v>
      </c>
    </row>
    <row r="37" spans="1:15" s="20" customFormat="1">
      <c r="A37" s="24" t="s">
        <v>131</v>
      </c>
      <c r="B37" s="25">
        <v>967</v>
      </c>
      <c r="C37" s="25">
        <v>167</v>
      </c>
      <c r="D37" s="26">
        <v>0.17269999999999999</v>
      </c>
      <c r="E37" s="25">
        <v>67</v>
      </c>
      <c r="F37" s="25">
        <v>81</v>
      </c>
      <c r="G37" s="25">
        <v>40</v>
      </c>
      <c r="H37" s="25">
        <v>90</v>
      </c>
      <c r="I37" s="25">
        <v>87</v>
      </c>
      <c r="J37" s="25">
        <v>55</v>
      </c>
      <c r="K37" s="25">
        <v>57</v>
      </c>
      <c r="L37" s="25">
        <v>92</v>
      </c>
      <c r="M37" s="25">
        <v>0</v>
      </c>
      <c r="N37" s="25">
        <v>1</v>
      </c>
      <c r="O37" s="25">
        <v>0</v>
      </c>
    </row>
    <row r="38" spans="1:15" s="20" customFormat="1">
      <c r="A38" s="24" t="s">
        <v>132</v>
      </c>
      <c r="B38" s="25">
        <v>119</v>
      </c>
      <c r="C38" s="25">
        <v>23</v>
      </c>
      <c r="D38" s="26">
        <v>0.1933</v>
      </c>
      <c r="E38" s="25">
        <v>8</v>
      </c>
      <c r="F38" s="25">
        <v>10</v>
      </c>
      <c r="G38" s="25">
        <v>8</v>
      </c>
      <c r="H38" s="25">
        <v>15</v>
      </c>
      <c r="I38" s="25">
        <v>13</v>
      </c>
      <c r="J38" s="25">
        <v>8</v>
      </c>
      <c r="K38" s="25">
        <v>8</v>
      </c>
      <c r="L38" s="25">
        <v>14</v>
      </c>
      <c r="M38" s="25">
        <v>0</v>
      </c>
      <c r="N38" s="25">
        <v>0</v>
      </c>
      <c r="O38" s="25">
        <v>0</v>
      </c>
    </row>
    <row r="39" spans="1:15" s="20" customFormat="1">
      <c r="A39" s="24" t="s">
        <v>133</v>
      </c>
      <c r="B39" s="25">
        <v>1102</v>
      </c>
      <c r="C39" s="25">
        <v>108</v>
      </c>
      <c r="D39" s="26">
        <v>9.8000000000000004E-2</v>
      </c>
      <c r="E39" s="25">
        <v>35</v>
      </c>
      <c r="F39" s="25">
        <v>46</v>
      </c>
      <c r="G39" s="25">
        <v>25</v>
      </c>
      <c r="H39" s="25">
        <v>71</v>
      </c>
      <c r="I39" s="25">
        <v>69</v>
      </c>
      <c r="J39" s="25">
        <v>41</v>
      </c>
      <c r="K39" s="25">
        <v>31</v>
      </c>
      <c r="L39" s="25">
        <v>56</v>
      </c>
      <c r="M39" s="25">
        <v>0</v>
      </c>
      <c r="N39" s="25">
        <v>4</v>
      </c>
      <c r="O39" s="25">
        <v>0</v>
      </c>
    </row>
    <row r="40" spans="1:15" s="20" customFormat="1">
      <c r="A40" s="24" t="s">
        <v>134</v>
      </c>
      <c r="B40" s="25">
        <v>873</v>
      </c>
      <c r="C40" s="25">
        <v>54</v>
      </c>
      <c r="D40" s="26">
        <v>6.1899999999999997E-2</v>
      </c>
      <c r="E40" s="25">
        <v>18</v>
      </c>
      <c r="F40" s="25">
        <v>8</v>
      </c>
      <c r="G40" s="25">
        <v>20</v>
      </c>
      <c r="H40" s="25">
        <v>31</v>
      </c>
      <c r="I40" s="25">
        <v>20</v>
      </c>
      <c r="J40" s="25">
        <v>23</v>
      </c>
      <c r="K40" s="25">
        <v>20</v>
      </c>
      <c r="L40" s="25">
        <v>30</v>
      </c>
      <c r="M40" s="25">
        <v>2</v>
      </c>
      <c r="N40" s="25">
        <v>0</v>
      </c>
      <c r="O40" s="25">
        <v>0</v>
      </c>
    </row>
    <row r="41" spans="1:15" s="20" customFormat="1">
      <c r="A41" s="24" t="s">
        <v>135</v>
      </c>
      <c r="B41" s="25">
        <v>807</v>
      </c>
      <c r="C41" s="25">
        <v>98</v>
      </c>
      <c r="D41" s="26">
        <v>0.12139999999999999</v>
      </c>
      <c r="E41" s="25">
        <v>46</v>
      </c>
      <c r="F41" s="25">
        <v>33</v>
      </c>
      <c r="G41" s="25">
        <v>30</v>
      </c>
      <c r="H41" s="25">
        <v>49</v>
      </c>
      <c r="I41" s="25">
        <v>38</v>
      </c>
      <c r="J41" s="25">
        <v>26</v>
      </c>
      <c r="K41" s="25">
        <v>30</v>
      </c>
      <c r="L41" s="25">
        <v>55</v>
      </c>
      <c r="M41" s="25">
        <v>0</v>
      </c>
      <c r="N41" s="25">
        <v>1</v>
      </c>
      <c r="O41" s="25">
        <v>0</v>
      </c>
    </row>
    <row r="42" spans="1:15" s="20" customFormat="1">
      <c r="A42" s="24" t="s">
        <v>136</v>
      </c>
      <c r="B42" s="25">
        <v>1004</v>
      </c>
      <c r="C42" s="25">
        <v>147</v>
      </c>
      <c r="D42" s="26">
        <v>0.1464</v>
      </c>
      <c r="E42" s="25">
        <v>53</v>
      </c>
      <c r="F42" s="25">
        <v>62</v>
      </c>
      <c r="G42" s="25">
        <v>40</v>
      </c>
      <c r="H42" s="25">
        <v>86</v>
      </c>
      <c r="I42" s="25">
        <v>73</v>
      </c>
      <c r="J42" s="25">
        <v>47</v>
      </c>
      <c r="K42" s="25">
        <v>44</v>
      </c>
      <c r="L42" s="25">
        <v>76</v>
      </c>
      <c r="M42" s="25">
        <v>0</v>
      </c>
      <c r="N42" s="25">
        <v>6</v>
      </c>
      <c r="O42" s="25">
        <v>0</v>
      </c>
    </row>
    <row r="43" spans="1:15" s="20" customFormat="1">
      <c r="A43" s="24" t="s">
        <v>137</v>
      </c>
      <c r="B43" s="25">
        <v>1074</v>
      </c>
      <c r="C43" s="25">
        <v>224</v>
      </c>
      <c r="D43" s="26">
        <v>0.20860000000000001</v>
      </c>
      <c r="E43" s="25">
        <v>90</v>
      </c>
      <c r="F43" s="25">
        <v>104</v>
      </c>
      <c r="G43" s="25">
        <v>49</v>
      </c>
      <c r="H43" s="25">
        <v>129</v>
      </c>
      <c r="I43" s="25">
        <v>117</v>
      </c>
      <c r="J43" s="25">
        <v>87</v>
      </c>
      <c r="K43" s="25">
        <v>61</v>
      </c>
      <c r="L43" s="25">
        <v>127</v>
      </c>
      <c r="M43" s="25">
        <v>0</v>
      </c>
      <c r="N43" s="25">
        <v>5</v>
      </c>
      <c r="O43" s="25">
        <v>0</v>
      </c>
    </row>
    <row r="44" spans="1:15" s="20" customFormat="1">
      <c r="A44" s="24" t="s">
        <v>138</v>
      </c>
      <c r="B44" s="25">
        <v>1055</v>
      </c>
      <c r="C44" s="25">
        <v>159</v>
      </c>
      <c r="D44" s="26">
        <v>0.1507</v>
      </c>
      <c r="E44" s="25">
        <v>61</v>
      </c>
      <c r="F44" s="25">
        <v>66</v>
      </c>
      <c r="G44" s="25">
        <v>45</v>
      </c>
      <c r="H44" s="25">
        <v>96</v>
      </c>
      <c r="I44" s="25">
        <v>66</v>
      </c>
      <c r="J44" s="25">
        <v>61</v>
      </c>
      <c r="K44" s="25">
        <v>42</v>
      </c>
      <c r="L44" s="25">
        <v>84</v>
      </c>
      <c r="M44" s="25">
        <v>0</v>
      </c>
      <c r="N44" s="25">
        <v>0</v>
      </c>
      <c r="O44" s="25">
        <v>0</v>
      </c>
    </row>
    <row r="45" spans="1:15" s="20" customFormat="1">
      <c r="A45" s="24" t="s">
        <v>139</v>
      </c>
      <c r="B45" s="25">
        <v>548</v>
      </c>
      <c r="C45" s="25">
        <v>237</v>
      </c>
      <c r="D45" s="26">
        <v>0.4325</v>
      </c>
      <c r="E45" s="25">
        <v>115</v>
      </c>
      <c r="F45" s="25">
        <v>104</v>
      </c>
      <c r="G45" s="25">
        <v>62</v>
      </c>
      <c r="H45" s="25">
        <v>115</v>
      </c>
      <c r="I45" s="25">
        <v>88</v>
      </c>
      <c r="J45" s="25">
        <v>66</v>
      </c>
      <c r="K45" s="25">
        <v>85</v>
      </c>
      <c r="L45" s="25">
        <v>113</v>
      </c>
      <c r="M45" s="25">
        <v>0</v>
      </c>
      <c r="N45" s="25">
        <v>2</v>
      </c>
      <c r="O45" s="25">
        <v>0</v>
      </c>
    </row>
    <row r="46" spans="1:15" s="20" customFormat="1">
      <c r="A46" s="24" t="s">
        <v>140</v>
      </c>
      <c r="B46" s="25">
        <v>611</v>
      </c>
      <c r="C46" s="25">
        <v>114</v>
      </c>
      <c r="D46" s="26">
        <v>0.18659999999999999</v>
      </c>
      <c r="E46" s="25">
        <v>49</v>
      </c>
      <c r="F46" s="25">
        <v>54</v>
      </c>
      <c r="G46" s="25">
        <v>38</v>
      </c>
      <c r="H46" s="25">
        <v>49</v>
      </c>
      <c r="I46" s="25">
        <v>50</v>
      </c>
      <c r="J46" s="25">
        <v>30</v>
      </c>
      <c r="K46" s="25">
        <v>46</v>
      </c>
      <c r="L46" s="25">
        <v>45</v>
      </c>
      <c r="M46" s="25">
        <v>0</v>
      </c>
      <c r="N46" s="25">
        <v>0</v>
      </c>
      <c r="O46" s="25">
        <v>0</v>
      </c>
    </row>
    <row r="47" spans="1:15" s="20" customFormat="1">
      <c r="A47" s="24" t="s">
        <v>141</v>
      </c>
      <c r="B47" s="25">
        <v>855</v>
      </c>
      <c r="C47" s="25">
        <v>215</v>
      </c>
      <c r="D47" s="26">
        <v>0.2515</v>
      </c>
      <c r="E47" s="25">
        <v>88</v>
      </c>
      <c r="F47" s="25">
        <v>86</v>
      </c>
      <c r="G47" s="25">
        <v>57</v>
      </c>
      <c r="H47" s="25">
        <v>105</v>
      </c>
      <c r="I47" s="25">
        <v>93</v>
      </c>
      <c r="J47" s="25">
        <v>61</v>
      </c>
      <c r="K47" s="25">
        <v>77</v>
      </c>
      <c r="L47" s="25">
        <v>102</v>
      </c>
      <c r="M47" s="25">
        <v>0</v>
      </c>
      <c r="N47" s="25">
        <v>1</v>
      </c>
      <c r="O47" s="25">
        <v>0</v>
      </c>
    </row>
    <row r="48" spans="1:15" s="20" customFormat="1">
      <c r="A48" s="24" t="s">
        <v>142</v>
      </c>
      <c r="B48" s="25">
        <v>979</v>
      </c>
      <c r="C48" s="25">
        <v>219</v>
      </c>
      <c r="D48" s="26">
        <v>0.22370000000000001</v>
      </c>
      <c r="E48" s="25">
        <v>78</v>
      </c>
      <c r="F48" s="25">
        <v>108</v>
      </c>
      <c r="G48" s="25">
        <v>69</v>
      </c>
      <c r="H48" s="25">
        <v>90</v>
      </c>
      <c r="I48" s="25">
        <v>110</v>
      </c>
      <c r="J48" s="25">
        <v>66</v>
      </c>
      <c r="K48" s="25">
        <v>72</v>
      </c>
      <c r="L48" s="25">
        <v>89</v>
      </c>
      <c r="M48" s="25">
        <v>0</v>
      </c>
      <c r="N48" s="25">
        <v>3</v>
      </c>
      <c r="O48" s="25">
        <v>0</v>
      </c>
    </row>
    <row r="49" spans="1:15" s="20" customFormat="1">
      <c r="A49" s="24" t="s">
        <v>143</v>
      </c>
      <c r="B49" s="25">
        <v>786</v>
      </c>
      <c r="C49" s="25">
        <v>142</v>
      </c>
      <c r="D49" s="26">
        <v>0.1807</v>
      </c>
      <c r="E49" s="25">
        <v>55</v>
      </c>
      <c r="F49" s="25">
        <v>46</v>
      </c>
      <c r="G49" s="25">
        <v>36</v>
      </c>
      <c r="H49" s="25">
        <v>74</v>
      </c>
      <c r="I49" s="25">
        <v>81</v>
      </c>
      <c r="J49" s="25">
        <v>62</v>
      </c>
      <c r="K49" s="25">
        <v>41</v>
      </c>
      <c r="L49" s="25">
        <v>74</v>
      </c>
      <c r="M49" s="25">
        <v>0</v>
      </c>
      <c r="N49" s="25">
        <v>0</v>
      </c>
      <c r="O49" s="25">
        <v>0</v>
      </c>
    </row>
    <row r="50" spans="1:15" s="20" customFormat="1">
      <c r="A50" s="24" t="s">
        <v>144</v>
      </c>
      <c r="B50" s="25">
        <v>575</v>
      </c>
      <c r="C50" s="25">
        <v>79</v>
      </c>
      <c r="D50" s="26">
        <v>0.13739999999999999</v>
      </c>
      <c r="E50" s="25">
        <v>36</v>
      </c>
      <c r="F50" s="25">
        <v>30</v>
      </c>
      <c r="G50" s="25">
        <v>20</v>
      </c>
      <c r="H50" s="25">
        <v>45</v>
      </c>
      <c r="I50" s="25">
        <v>31</v>
      </c>
      <c r="J50" s="25">
        <v>24</v>
      </c>
      <c r="K50" s="25">
        <v>24</v>
      </c>
      <c r="L50" s="25">
        <v>42</v>
      </c>
      <c r="M50" s="25">
        <v>0</v>
      </c>
      <c r="N50" s="25">
        <v>0</v>
      </c>
      <c r="O50" s="25">
        <v>0</v>
      </c>
    </row>
    <row r="51" spans="1:15" s="20" customFormat="1">
      <c r="A51" s="24" t="s">
        <v>145</v>
      </c>
      <c r="B51" s="25">
        <v>1417</v>
      </c>
      <c r="C51" s="25">
        <v>501</v>
      </c>
      <c r="D51" s="26">
        <v>0.35360000000000003</v>
      </c>
      <c r="E51" s="25">
        <v>214</v>
      </c>
      <c r="F51" s="25">
        <v>198</v>
      </c>
      <c r="G51" s="25">
        <v>145</v>
      </c>
      <c r="H51" s="25">
        <v>270</v>
      </c>
      <c r="I51" s="25">
        <v>218</v>
      </c>
      <c r="J51" s="25">
        <v>130</v>
      </c>
      <c r="K51" s="25">
        <v>193</v>
      </c>
      <c r="L51" s="25">
        <v>222</v>
      </c>
      <c r="M51" s="25">
        <v>0</v>
      </c>
      <c r="N51" s="25">
        <v>1</v>
      </c>
      <c r="O51" s="25">
        <v>0</v>
      </c>
    </row>
    <row r="52" spans="1:15" s="20" customFormat="1">
      <c r="A52" s="24" t="s">
        <v>146</v>
      </c>
      <c r="B52" s="25">
        <v>999</v>
      </c>
      <c r="C52" s="25">
        <v>179</v>
      </c>
      <c r="D52" s="26">
        <v>0.1792</v>
      </c>
      <c r="E52" s="25">
        <v>68</v>
      </c>
      <c r="F52" s="25">
        <v>74</v>
      </c>
      <c r="G52" s="25">
        <v>59</v>
      </c>
      <c r="H52" s="25">
        <v>67</v>
      </c>
      <c r="I52" s="25">
        <v>85</v>
      </c>
      <c r="J52" s="25">
        <v>58</v>
      </c>
      <c r="K52" s="25">
        <v>62</v>
      </c>
      <c r="L52" s="25">
        <v>63</v>
      </c>
      <c r="M52" s="25">
        <v>0</v>
      </c>
      <c r="N52" s="25">
        <v>0</v>
      </c>
      <c r="O52" s="25">
        <v>0</v>
      </c>
    </row>
    <row r="53" spans="1:15" s="20" customFormat="1">
      <c r="A53" s="24" t="s">
        <v>147</v>
      </c>
      <c r="B53" s="25">
        <v>1164</v>
      </c>
      <c r="C53" s="25">
        <v>293</v>
      </c>
      <c r="D53" s="26">
        <v>0.25169999999999998</v>
      </c>
      <c r="E53" s="25">
        <v>143</v>
      </c>
      <c r="F53" s="25">
        <v>167</v>
      </c>
      <c r="G53" s="25">
        <v>82</v>
      </c>
      <c r="H53" s="25">
        <v>136</v>
      </c>
      <c r="I53" s="25">
        <v>114</v>
      </c>
      <c r="J53" s="25">
        <v>71</v>
      </c>
      <c r="K53" s="25">
        <v>113</v>
      </c>
      <c r="L53" s="25">
        <v>120</v>
      </c>
      <c r="M53" s="25">
        <v>0</v>
      </c>
      <c r="N53" s="25">
        <v>2</v>
      </c>
      <c r="O53" s="25">
        <v>0</v>
      </c>
    </row>
    <row r="54" spans="1:15" s="20" customFormat="1">
      <c r="A54" s="24" t="s">
        <v>148</v>
      </c>
      <c r="B54" s="25">
        <v>2</v>
      </c>
      <c r="C54" s="25">
        <v>0</v>
      </c>
      <c r="D54" s="26">
        <v>0</v>
      </c>
      <c r="E54" s="25">
        <v>0</v>
      </c>
      <c r="F54" s="25">
        <v>0</v>
      </c>
      <c r="G54" s="25">
        <v>0</v>
      </c>
      <c r="H54" s="25">
        <v>0</v>
      </c>
      <c r="I54" s="25">
        <v>0</v>
      </c>
      <c r="J54" s="25">
        <v>0</v>
      </c>
      <c r="K54" s="25">
        <v>0</v>
      </c>
      <c r="L54" s="25">
        <v>0</v>
      </c>
      <c r="M54" s="25">
        <v>0</v>
      </c>
      <c r="N54" s="25">
        <v>0</v>
      </c>
      <c r="O54" s="25">
        <v>0</v>
      </c>
    </row>
    <row r="55" spans="1:15" s="20" customFormat="1">
      <c r="A55" s="24" t="s">
        <v>149</v>
      </c>
      <c r="B55" s="25">
        <v>1112</v>
      </c>
      <c r="C55" s="25">
        <v>159</v>
      </c>
      <c r="D55" s="26">
        <v>0.14299999999999999</v>
      </c>
      <c r="E55" s="25">
        <v>70</v>
      </c>
      <c r="F55" s="25">
        <v>64</v>
      </c>
      <c r="G55" s="25">
        <v>47</v>
      </c>
      <c r="H55" s="25">
        <v>79</v>
      </c>
      <c r="I55" s="25">
        <v>62</v>
      </c>
      <c r="J55" s="25">
        <v>50</v>
      </c>
      <c r="K55" s="25">
        <v>66</v>
      </c>
      <c r="L55" s="25">
        <v>73</v>
      </c>
      <c r="M55" s="25">
        <v>0</v>
      </c>
      <c r="N55" s="25">
        <v>0</v>
      </c>
      <c r="O55" s="25">
        <v>0</v>
      </c>
    </row>
    <row r="56" spans="1:15" s="20" customFormat="1">
      <c r="A56" s="24" t="s">
        <v>150</v>
      </c>
      <c r="B56" s="25">
        <v>1049</v>
      </c>
      <c r="C56" s="25">
        <v>228</v>
      </c>
      <c r="D56" s="26">
        <v>0.21729999999999999</v>
      </c>
      <c r="E56" s="25">
        <v>129</v>
      </c>
      <c r="F56" s="25">
        <v>110</v>
      </c>
      <c r="G56" s="25">
        <v>73</v>
      </c>
      <c r="H56" s="25">
        <v>127</v>
      </c>
      <c r="I56" s="25">
        <v>106</v>
      </c>
      <c r="J56" s="25">
        <v>61</v>
      </c>
      <c r="K56" s="25">
        <v>62</v>
      </c>
      <c r="L56" s="25">
        <v>118</v>
      </c>
      <c r="M56" s="25">
        <v>0</v>
      </c>
      <c r="N56" s="25">
        <v>0</v>
      </c>
      <c r="O56" s="25">
        <v>0</v>
      </c>
    </row>
    <row r="57" spans="1:15" s="29" customFormat="1" ht="34.5" customHeight="1">
      <c r="A57" s="32" t="s">
        <v>173</v>
      </c>
      <c r="B57" s="30">
        <f>SUM(B13:B56)</f>
        <v>41827</v>
      </c>
      <c r="C57" s="30">
        <f>SUM(C13:C56)</f>
        <v>8018</v>
      </c>
      <c r="D57" s="31">
        <f>C57/B57</f>
        <v>0.19169436010232624</v>
      </c>
      <c r="E57" s="30">
        <f>SUM(E13:E56)</f>
        <v>3182</v>
      </c>
      <c r="F57" s="30">
        <f>SUM(F13:F56)</f>
        <v>3392</v>
      </c>
      <c r="G57" s="30">
        <f>SUM(G13:G56)</f>
        <v>2165</v>
      </c>
      <c r="H57" s="30">
        <f>SUM(H13:H56)</f>
        <v>4400</v>
      </c>
      <c r="I57" s="30">
        <f>SUM(I13:I56)</f>
        <v>3810</v>
      </c>
      <c r="J57" s="30">
        <f>SUM(J13:J56)</f>
        <v>2682</v>
      </c>
      <c r="K57" s="30">
        <f>SUM(K13:K56)</f>
        <v>2463</v>
      </c>
      <c r="L57" s="30">
        <f>SUM(L13:L56)</f>
        <v>4148</v>
      </c>
      <c r="M57" s="30">
        <f>SUM(M13:M56)</f>
        <v>5</v>
      </c>
      <c r="N57" s="30">
        <f>SUM(N13:N56)</f>
        <v>52</v>
      </c>
      <c r="O57" s="30">
        <f>SUM(O13:O56)</f>
        <v>0</v>
      </c>
    </row>
    <row r="58" spans="1:15" s="20" customFormat="1">
      <c r="A58" s="24" t="s">
        <v>151</v>
      </c>
      <c r="B58" s="25">
        <v>981</v>
      </c>
      <c r="C58" s="25">
        <v>130</v>
      </c>
      <c r="D58" s="26">
        <v>0.13250000000000001</v>
      </c>
      <c r="E58" s="25">
        <v>51</v>
      </c>
      <c r="F58" s="25">
        <v>50</v>
      </c>
      <c r="G58" s="25">
        <v>42</v>
      </c>
      <c r="H58" s="25">
        <v>68</v>
      </c>
      <c r="I58" s="25">
        <v>56</v>
      </c>
      <c r="J58" s="25">
        <v>45</v>
      </c>
      <c r="K58" s="25">
        <v>51</v>
      </c>
      <c r="L58" s="25">
        <v>64</v>
      </c>
      <c r="M58" s="25">
        <v>0</v>
      </c>
      <c r="N58" s="25">
        <v>1</v>
      </c>
      <c r="O58" s="25">
        <v>0</v>
      </c>
    </row>
    <row r="59" spans="1:15" s="20" customFormat="1">
      <c r="A59" s="24" t="s">
        <v>152</v>
      </c>
      <c r="B59" s="25">
        <v>3</v>
      </c>
      <c r="C59" s="25">
        <v>0</v>
      </c>
      <c r="D59" s="26">
        <v>0</v>
      </c>
      <c r="E59" s="25">
        <v>0</v>
      </c>
      <c r="F59" s="25">
        <v>0</v>
      </c>
      <c r="G59" s="25">
        <v>0</v>
      </c>
      <c r="H59" s="25">
        <v>0</v>
      </c>
      <c r="I59" s="25">
        <v>0</v>
      </c>
      <c r="J59" s="25">
        <v>0</v>
      </c>
      <c r="K59" s="25">
        <v>0</v>
      </c>
      <c r="L59" s="25">
        <v>0</v>
      </c>
      <c r="M59" s="25">
        <v>0</v>
      </c>
      <c r="N59" s="25">
        <v>0</v>
      </c>
      <c r="O59" s="25">
        <v>0</v>
      </c>
    </row>
    <row r="60" spans="1:15" s="20" customFormat="1">
      <c r="A60" s="24" t="s">
        <v>153</v>
      </c>
      <c r="B60" s="25">
        <v>0</v>
      </c>
      <c r="C60" s="25">
        <v>0</v>
      </c>
      <c r="D60" s="26">
        <v>0</v>
      </c>
      <c r="E60" s="25">
        <v>0</v>
      </c>
      <c r="F60" s="25">
        <v>0</v>
      </c>
      <c r="G60" s="25">
        <v>0</v>
      </c>
      <c r="H60" s="25">
        <v>0</v>
      </c>
      <c r="I60" s="25">
        <v>0</v>
      </c>
      <c r="J60" s="25">
        <v>0</v>
      </c>
      <c r="K60" s="25">
        <v>0</v>
      </c>
      <c r="L60" s="25">
        <v>0</v>
      </c>
      <c r="M60" s="25">
        <v>0</v>
      </c>
      <c r="N60" s="25">
        <v>0</v>
      </c>
      <c r="O60" s="25">
        <v>0</v>
      </c>
    </row>
    <row r="61" spans="1:15" s="20" customFormat="1">
      <c r="A61" s="24" t="s">
        <v>154</v>
      </c>
      <c r="B61" s="25">
        <v>588</v>
      </c>
      <c r="C61" s="25">
        <v>155</v>
      </c>
      <c r="D61" s="26">
        <v>0.2636</v>
      </c>
      <c r="E61" s="25">
        <v>60</v>
      </c>
      <c r="F61" s="25">
        <v>65</v>
      </c>
      <c r="G61" s="25">
        <v>48</v>
      </c>
      <c r="H61" s="25">
        <v>79</v>
      </c>
      <c r="I61" s="25">
        <v>71</v>
      </c>
      <c r="J61" s="25">
        <v>44</v>
      </c>
      <c r="K61" s="25">
        <v>54</v>
      </c>
      <c r="L61" s="25">
        <v>83</v>
      </c>
      <c r="M61" s="25">
        <v>0</v>
      </c>
      <c r="N61" s="25">
        <v>2</v>
      </c>
      <c r="O61" s="25">
        <v>0</v>
      </c>
    </row>
    <row r="62" spans="1:15" s="20" customFormat="1">
      <c r="A62" s="24" t="s">
        <v>155</v>
      </c>
      <c r="B62" s="25">
        <v>1559</v>
      </c>
      <c r="C62" s="25">
        <v>308</v>
      </c>
      <c r="D62" s="26">
        <v>0.1976</v>
      </c>
      <c r="E62" s="25">
        <v>106</v>
      </c>
      <c r="F62" s="25">
        <v>126</v>
      </c>
      <c r="G62" s="25">
        <v>82</v>
      </c>
      <c r="H62" s="25">
        <v>177</v>
      </c>
      <c r="I62" s="25">
        <v>156</v>
      </c>
      <c r="J62" s="25">
        <v>103</v>
      </c>
      <c r="K62" s="25">
        <v>93</v>
      </c>
      <c r="L62" s="25">
        <v>186</v>
      </c>
      <c r="M62" s="25">
        <v>0</v>
      </c>
      <c r="N62" s="25">
        <v>1</v>
      </c>
      <c r="O62" s="25">
        <v>0</v>
      </c>
    </row>
    <row r="63" spans="1:15" s="20" customFormat="1">
      <c r="A63" s="24" t="s">
        <v>156</v>
      </c>
      <c r="B63" s="25">
        <v>1567</v>
      </c>
      <c r="C63" s="25">
        <v>268</v>
      </c>
      <c r="D63" s="26">
        <v>0.17100000000000001</v>
      </c>
      <c r="E63" s="25">
        <v>86</v>
      </c>
      <c r="F63" s="25">
        <v>89</v>
      </c>
      <c r="G63" s="25">
        <v>68</v>
      </c>
      <c r="H63" s="25">
        <v>129</v>
      </c>
      <c r="I63" s="25">
        <v>117</v>
      </c>
      <c r="J63" s="25">
        <v>77</v>
      </c>
      <c r="K63" s="25">
        <v>110</v>
      </c>
      <c r="L63" s="25">
        <v>115</v>
      </c>
      <c r="M63" s="25">
        <v>0</v>
      </c>
      <c r="N63" s="25">
        <v>3</v>
      </c>
      <c r="O63" s="25">
        <v>0</v>
      </c>
    </row>
    <row r="64" spans="1:15" s="29" customFormat="1" ht="34.5" customHeight="1">
      <c r="A64" s="32" t="s">
        <v>174</v>
      </c>
      <c r="B64" s="30">
        <f>SUM(B58:B63)</f>
        <v>4698</v>
      </c>
      <c r="C64" s="30">
        <f>SUM(C58:C63)</f>
        <v>861</v>
      </c>
      <c r="D64" s="31">
        <f>C64/B64</f>
        <v>0.18326947637292465</v>
      </c>
      <c r="E64" s="30">
        <f>SUM(E58:E63)</f>
        <v>303</v>
      </c>
      <c r="F64" s="30">
        <f>SUM(F58:F63)</f>
        <v>330</v>
      </c>
      <c r="G64" s="30">
        <f>SUM(G58:G63)</f>
        <v>240</v>
      </c>
      <c r="H64" s="30">
        <f>SUM(H58:H63)</f>
        <v>453</v>
      </c>
      <c r="I64" s="30">
        <f>SUM(I58:I63)</f>
        <v>400</v>
      </c>
      <c r="J64" s="30">
        <f>SUM(J58:J63)</f>
        <v>269</v>
      </c>
      <c r="K64" s="30">
        <f>SUM(K58:K63)</f>
        <v>308</v>
      </c>
      <c r="L64" s="30">
        <f>SUM(L58:L63)</f>
        <v>448</v>
      </c>
      <c r="M64" s="30">
        <f>SUM(M58:M63)</f>
        <v>0</v>
      </c>
      <c r="N64" s="30">
        <f>SUM(N58:N63)</f>
        <v>7</v>
      </c>
      <c r="O64" s="30">
        <f>SUM(O58:O63)</f>
        <v>0</v>
      </c>
    </row>
    <row r="65" spans="1:15" s="20" customFormat="1">
      <c r="A65" s="24" t="s">
        <v>157</v>
      </c>
      <c r="B65" s="25">
        <v>0</v>
      </c>
      <c r="C65" s="25">
        <v>0</v>
      </c>
      <c r="D65" s="26">
        <v>0</v>
      </c>
      <c r="E65" s="25">
        <v>0</v>
      </c>
      <c r="F65" s="25">
        <v>0</v>
      </c>
      <c r="G65" s="25">
        <v>0</v>
      </c>
      <c r="H65" s="25">
        <v>0</v>
      </c>
      <c r="I65" s="25">
        <v>0</v>
      </c>
      <c r="J65" s="25">
        <v>0</v>
      </c>
      <c r="K65" s="25">
        <v>0</v>
      </c>
      <c r="L65" s="25">
        <v>0</v>
      </c>
      <c r="M65" s="25">
        <v>0</v>
      </c>
      <c r="N65" s="25">
        <v>0</v>
      </c>
      <c r="O65" s="25">
        <v>0</v>
      </c>
    </row>
    <row r="66" spans="1:15" s="20" customFormat="1">
      <c r="A66" s="24" t="s">
        <v>158</v>
      </c>
      <c r="B66" s="25">
        <v>0</v>
      </c>
      <c r="C66" s="25">
        <v>0</v>
      </c>
      <c r="D66" s="26">
        <v>0</v>
      </c>
      <c r="E66" s="25">
        <v>0</v>
      </c>
      <c r="F66" s="25">
        <v>0</v>
      </c>
      <c r="G66" s="25">
        <v>0</v>
      </c>
      <c r="H66" s="25">
        <v>0</v>
      </c>
      <c r="I66" s="25">
        <v>0</v>
      </c>
      <c r="J66" s="25">
        <v>0</v>
      </c>
      <c r="K66" s="25">
        <v>0</v>
      </c>
      <c r="L66" s="25">
        <v>0</v>
      </c>
      <c r="M66" s="25">
        <v>0</v>
      </c>
      <c r="N66" s="25">
        <v>0</v>
      </c>
      <c r="O66" s="25">
        <v>0</v>
      </c>
    </row>
    <row r="67" spans="1:15" s="29" customFormat="1" ht="34.5" customHeight="1">
      <c r="A67" s="32" t="s">
        <v>175</v>
      </c>
      <c r="B67" s="30">
        <f>SUM(B65:B66)</f>
        <v>0</v>
      </c>
      <c r="C67" s="30">
        <f>SUM(C65:C66)</f>
        <v>0</v>
      </c>
      <c r="D67" s="31">
        <v>0</v>
      </c>
      <c r="E67" s="30">
        <f>SUM(E65:E66)</f>
        <v>0</v>
      </c>
      <c r="F67" s="30">
        <f>SUM(F65:F66)</f>
        <v>0</v>
      </c>
      <c r="G67" s="30">
        <f>SUM(G65:G66)</f>
        <v>0</v>
      </c>
      <c r="H67" s="30">
        <f>SUM(H65:H66)</f>
        <v>0</v>
      </c>
      <c r="I67" s="30">
        <f>SUM(I65:I66)</f>
        <v>0</v>
      </c>
      <c r="J67" s="30">
        <f>SUM(J65:J66)</f>
        <v>0</v>
      </c>
      <c r="K67" s="30">
        <f>SUM(K65:K66)</f>
        <v>0</v>
      </c>
      <c r="L67" s="30">
        <f>SUM(L65:L66)</f>
        <v>0</v>
      </c>
      <c r="M67" s="30">
        <f>SUM(M65:M66)</f>
        <v>0</v>
      </c>
      <c r="N67" s="30">
        <f>SUM(N65:N66)</f>
        <v>0</v>
      </c>
      <c r="O67" s="30">
        <f>SUM(O65:O66)</f>
        <v>0</v>
      </c>
    </row>
    <row r="68" spans="1:15" s="29" customFormat="1" ht="34.5" customHeight="1">
      <c r="A68" s="32" t="s">
        <v>17</v>
      </c>
      <c r="B68" s="30">
        <f>SUM(, B8, B12, B57, B64, B67)</f>
        <v>47416</v>
      </c>
      <c r="C68" s="30">
        <f>SUM(, C8, C12, C57, C64, C67)</f>
        <v>9003</v>
      </c>
      <c r="D68" s="31">
        <f>C68/B68</f>
        <v>0.18987261683819809</v>
      </c>
      <c r="E68" s="30">
        <f>SUM(, E8, E12, E57, E64, E67)</f>
        <v>3538</v>
      </c>
      <c r="F68" s="30">
        <f>SUM(, F8, F12, F57, F64, F67)</f>
        <v>3778</v>
      </c>
      <c r="G68" s="30">
        <f>SUM(, G8, G12, G57, G64, G67)</f>
        <v>2448</v>
      </c>
      <c r="H68" s="30">
        <f>SUM(, H8, H12, H57, H64, H67)</f>
        <v>4925</v>
      </c>
      <c r="I68" s="30">
        <f>SUM(, I8, I12, I57, I64, I67)</f>
        <v>4267</v>
      </c>
      <c r="J68" s="30">
        <f>SUM(, J8, J12, J57, J64, J67)</f>
        <v>3000</v>
      </c>
      <c r="K68" s="30">
        <f>SUM(, K8, K12, K57, K64, K67)</f>
        <v>2818</v>
      </c>
      <c r="L68" s="30">
        <f>SUM(, L8, L12, L57, L64, L67)</f>
        <v>4650</v>
      </c>
      <c r="M68" s="30">
        <f>SUM(, M8, M12, M57, M64, M67)</f>
        <v>5</v>
      </c>
      <c r="N68" s="30">
        <f>SUM(, N8, N12, N57, N64, N67)</f>
        <v>60</v>
      </c>
      <c r="O68" s="30">
        <f>SUM(, O8, O12, O57, O64, O67)</f>
        <v>0</v>
      </c>
    </row>
    <row r="69" spans="1:15" s="20" customFormat="1">
      <c r="A69" s="24" t="s">
        <v>18</v>
      </c>
      <c r="B69" s="24">
        <f>SUM(, B68)</f>
        <v>47416</v>
      </c>
      <c r="C69" s="24">
        <f>SUM(, C68)</f>
        <v>9003</v>
      </c>
      <c r="D69" s="33">
        <f>C69/B69</f>
        <v>0.18987261683819809</v>
      </c>
      <c r="E69" s="24">
        <f>SUM(, E68)</f>
        <v>3538</v>
      </c>
      <c r="F69" s="24">
        <f>SUM(, F68)</f>
        <v>3778</v>
      </c>
      <c r="G69" s="24">
        <f>SUM(, G68)</f>
        <v>2448</v>
      </c>
      <c r="H69" s="24">
        <f>SUM(, H68)</f>
        <v>4925</v>
      </c>
      <c r="I69" s="24">
        <f>SUM(, I68)</f>
        <v>4267</v>
      </c>
      <c r="J69" s="24">
        <f>SUM(, J68)</f>
        <v>3000</v>
      </c>
      <c r="K69" s="24">
        <f>SUM(, K68)</f>
        <v>2818</v>
      </c>
      <c r="L69" s="24">
        <f>SUM(, L68)</f>
        <v>4650</v>
      </c>
      <c r="M69" s="24">
        <f>SUM(, M68)</f>
        <v>5</v>
      </c>
      <c r="N69" s="24">
        <f>SUM(, N68)</f>
        <v>60</v>
      </c>
      <c r="O69" s="24">
        <f>SUM(, O68)</f>
        <v>0</v>
      </c>
    </row>
  </sheetData>
  <mergeCells count="6">
    <mergeCell ref="E5:AA5"/>
    <mergeCell ref="E4:AA4"/>
    <mergeCell ref="A1:D1"/>
    <mergeCell ref="A2:D2"/>
    <mergeCell ref="A3:D3"/>
    <mergeCell ref="A4:D4"/>
  </mergeCells>
  <pageMargins left="0.7" right="0.7" top="0.75" bottom="0.75" header="0.3" footer="0.3"/>
  <pageSetup orientation="portrait" r:id="rId1"/>
  <headerFooter>
    <oddFooter>&amp;CPage &amp;P of &amp;N</oddFooter>
  </headerFooter>
  <rowBreaks count="7" manualBreakCount="7">
    <brk id="8" max="16383" man="1"/>
    <brk id="12" max="16383" man="1"/>
    <brk id="57" max="16383" man="1"/>
    <brk id="64" max="16383" man="1"/>
    <brk id="67" max="16383" man="1"/>
    <brk id="68" max="16383" man="1"/>
    <brk id="69" max="16383" man="1"/>
  </rowBreaks>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16A0F-5E0C-4E4F-990D-3ED02C0BBD0A}">
  <sheetPr>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769</v>
      </c>
      <c r="F4" s="15"/>
      <c r="G4" s="15"/>
      <c r="H4" s="15"/>
      <c r="I4" s="15"/>
      <c r="J4" s="15"/>
      <c r="K4" s="15"/>
      <c r="L4" s="15"/>
      <c r="M4" s="15"/>
      <c r="N4" s="15"/>
      <c r="O4" s="15"/>
      <c r="P4" s="15"/>
      <c r="Q4" s="15"/>
    </row>
    <row r="5" spans="1:17" ht="25.5" customHeight="1">
      <c r="E5" s="27" t="s">
        <v>769</v>
      </c>
      <c r="F5" s="27"/>
      <c r="G5" s="27"/>
      <c r="H5" s="27"/>
      <c r="I5" s="27"/>
      <c r="J5" s="27"/>
      <c r="K5" s="27"/>
      <c r="L5" s="27"/>
      <c r="M5" s="27"/>
      <c r="N5" s="27"/>
      <c r="O5" s="27"/>
      <c r="P5" s="27"/>
      <c r="Q5" s="27"/>
    </row>
    <row r="6" spans="1:17" s="18" customFormat="1" ht="150" customHeight="1">
      <c r="B6" s="19" t="s">
        <v>6</v>
      </c>
      <c r="C6" s="19" t="s">
        <v>7</v>
      </c>
      <c r="D6" s="19" t="s">
        <v>8</v>
      </c>
      <c r="E6" s="28" t="s">
        <v>770</v>
      </c>
    </row>
    <row r="7" spans="1:17">
      <c r="A7" s="21" t="s">
        <v>151</v>
      </c>
      <c r="B7" s="22">
        <v>1467</v>
      </c>
      <c r="C7" s="22">
        <v>294</v>
      </c>
      <c r="D7" s="23">
        <v>0.20039999999999999</v>
      </c>
      <c r="E7" s="22">
        <v>236</v>
      </c>
    </row>
    <row r="8" spans="1:17" s="20" customFormat="1">
      <c r="A8" s="24" t="s">
        <v>152</v>
      </c>
      <c r="B8" s="25">
        <v>1149</v>
      </c>
      <c r="C8" s="25">
        <v>360</v>
      </c>
      <c r="D8" s="26">
        <v>0.31330000000000002</v>
      </c>
      <c r="E8" s="25">
        <v>279</v>
      </c>
    </row>
    <row r="9" spans="1:17" s="20" customFormat="1">
      <c r="A9" s="24" t="s">
        <v>153</v>
      </c>
      <c r="B9" s="25">
        <v>703</v>
      </c>
      <c r="C9" s="25">
        <v>213</v>
      </c>
      <c r="D9" s="26">
        <v>0.30299999999999999</v>
      </c>
      <c r="E9" s="25">
        <v>161</v>
      </c>
    </row>
    <row r="10" spans="1:17" s="20" customFormat="1">
      <c r="A10" s="24" t="s">
        <v>154</v>
      </c>
      <c r="B10" s="25">
        <v>993</v>
      </c>
      <c r="C10" s="25">
        <v>276</v>
      </c>
      <c r="D10" s="26">
        <v>0.27789999999999998</v>
      </c>
      <c r="E10" s="25">
        <v>204</v>
      </c>
    </row>
    <row r="11" spans="1:17" s="20" customFormat="1">
      <c r="A11" s="24" t="s">
        <v>155</v>
      </c>
      <c r="B11" s="25">
        <v>1674</v>
      </c>
      <c r="C11" s="25">
        <v>345</v>
      </c>
      <c r="D11" s="26">
        <v>0.20610000000000001</v>
      </c>
      <c r="E11" s="25">
        <v>243</v>
      </c>
    </row>
    <row r="12" spans="1:17" s="20" customFormat="1">
      <c r="A12" s="24" t="s">
        <v>156</v>
      </c>
      <c r="B12" s="25">
        <v>1793</v>
      </c>
      <c r="C12" s="25">
        <v>313</v>
      </c>
      <c r="D12" s="26">
        <v>0.17460000000000001</v>
      </c>
      <c r="E12" s="25">
        <v>222</v>
      </c>
    </row>
    <row r="13" spans="1:17" s="29" customFormat="1" ht="34.5" customHeight="1">
      <c r="A13" s="32" t="s">
        <v>174</v>
      </c>
      <c r="B13" s="30">
        <f>SUM(B7:B12)</f>
        <v>7779</v>
      </c>
      <c r="C13" s="30">
        <f>SUM(C7:C12)</f>
        <v>1801</v>
      </c>
      <c r="D13" s="31">
        <f>C13/B13</f>
        <v>0.23152076102326777</v>
      </c>
      <c r="E13" s="30">
        <f>SUM(E7:E12)</f>
        <v>1345</v>
      </c>
    </row>
    <row r="14" spans="1:17" s="29" customFormat="1" ht="34.5" customHeight="1">
      <c r="A14" s="32" t="s">
        <v>17</v>
      </c>
      <c r="B14" s="30">
        <f>SUM(, B13)</f>
        <v>7779</v>
      </c>
      <c r="C14" s="30">
        <f>SUM(, C13)</f>
        <v>1801</v>
      </c>
      <c r="D14" s="31">
        <f>C14/B14</f>
        <v>0.23152076102326777</v>
      </c>
      <c r="E14" s="30">
        <f>SUM(, E13)</f>
        <v>1345</v>
      </c>
    </row>
    <row r="15" spans="1:17" s="20" customFormat="1">
      <c r="A15" s="24" t="s">
        <v>18</v>
      </c>
      <c r="B15" s="24">
        <f>SUM(, B14)</f>
        <v>7779</v>
      </c>
      <c r="C15" s="24">
        <f>SUM(, C14)</f>
        <v>1801</v>
      </c>
      <c r="D15" s="33">
        <f>C15/B15</f>
        <v>0.23152076102326777</v>
      </c>
      <c r="E15" s="24">
        <f>SUM(, E14)</f>
        <v>1345</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65DB7-F669-4DDE-8E7F-49B5481882A6}">
  <sheetPr codeName="Sheet15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769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801A0-8FA2-41FC-BA41-000521A868C6}">
  <sheetPr>
    <tabColor rgb="FFFF0000"/>
  </sheetPr>
  <dimension ref="A1:S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771</v>
      </c>
      <c r="F4" s="15"/>
      <c r="G4" s="15"/>
      <c r="H4" s="15"/>
      <c r="I4" s="15"/>
      <c r="J4" s="15"/>
      <c r="K4" s="15"/>
      <c r="L4" s="15"/>
      <c r="M4" s="15"/>
      <c r="N4" s="15"/>
      <c r="O4" s="15"/>
      <c r="P4" s="15"/>
      <c r="Q4" s="15"/>
      <c r="R4" s="15"/>
      <c r="S4" s="15"/>
    </row>
    <row r="5" spans="1:19" ht="25.5" customHeight="1">
      <c r="E5" s="27" t="s">
        <v>771</v>
      </c>
      <c r="F5" s="27"/>
      <c r="G5" s="27"/>
      <c r="H5" s="27"/>
      <c r="I5" s="27"/>
      <c r="J5" s="27"/>
      <c r="K5" s="27"/>
      <c r="L5" s="27"/>
      <c r="M5" s="27"/>
      <c r="N5" s="27"/>
      <c r="O5" s="27"/>
      <c r="P5" s="27"/>
      <c r="Q5" s="27"/>
      <c r="R5" s="27"/>
      <c r="S5" s="27"/>
    </row>
    <row r="6" spans="1:19" s="18" customFormat="1" ht="150" customHeight="1">
      <c r="B6" s="19" t="s">
        <v>6</v>
      </c>
      <c r="C6" s="19" t="s">
        <v>7</v>
      </c>
      <c r="D6" s="19" t="s">
        <v>8</v>
      </c>
      <c r="E6" s="28" t="s">
        <v>772</v>
      </c>
      <c r="F6" s="28" t="s">
        <v>773</v>
      </c>
      <c r="G6" s="28" t="s">
        <v>774</v>
      </c>
    </row>
    <row r="7" spans="1:19">
      <c r="A7" s="21" t="s">
        <v>151</v>
      </c>
      <c r="B7" s="22">
        <v>1467</v>
      </c>
      <c r="C7" s="22">
        <v>294</v>
      </c>
      <c r="D7" s="23">
        <v>0.20039999999999999</v>
      </c>
      <c r="E7" s="22">
        <v>180</v>
      </c>
      <c r="F7" s="22">
        <v>186</v>
      </c>
      <c r="G7" s="22">
        <v>187</v>
      </c>
    </row>
    <row r="8" spans="1:19" s="20" customFormat="1">
      <c r="A8" s="24" t="s">
        <v>152</v>
      </c>
      <c r="B8" s="25">
        <v>1149</v>
      </c>
      <c r="C8" s="25">
        <v>360</v>
      </c>
      <c r="D8" s="26">
        <v>0.31330000000000002</v>
      </c>
      <c r="E8" s="25">
        <v>226</v>
      </c>
      <c r="F8" s="25">
        <v>213</v>
      </c>
      <c r="G8" s="25">
        <v>217</v>
      </c>
    </row>
    <row r="9" spans="1:19" s="20" customFormat="1">
      <c r="A9" s="24" t="s">
        <v>153</v>
      </c>
      <c r="B9" s="25">
        <v>703</v>
      </c>
      <c r="C9" s="25">
        <v>213</v>
      </c>
      <c r="D9" s="26">
        <v>0.30299999999999999</v>
      </c>
      <c r="E9" s="25">
        <v>139</v>
      </c>
      <c r="F9" s="25">
        <v>119</v>
      </c>
      <c r="G9" s="25">
        <v>126</v>
      </c>
    </row>
    <row r="10" spans="1:19" s="20" customFormat="1">
      <c r="A10" s="24" t="s">
        <v>154</v>
      </c>
      <c r="B10" s="25">
        <v>993</v>
      </c>
      <c r="C10" s="25">
        <v>276</v>
      </c>
      <c r="D10" s="26">
        <v>0.27789999999999998</v>
      </c>
      <c r="E10" s="25">
        <v>162</v>
      </c>
      <c r="F10" s="25">
        <v>162</v>
      </c>
      <c r="G10" s="25">
        <v>167</v>
      </c>
    </row>
    <row r="11" spans="1:19" s="20" customFormat="1">
      <c r="A11" s="24" t="s">
        <v>155</v>
      </c>
      <c r="B11" s="25">
        <v>1674</v>
      </c>
      <c r="C11" s="25">
        <v>345</v>
      </c>
      <c r="D11" s="26">
        <v>0.20610000000000001</v>
      </c>
      <c r="E11" s="25">
        <v>206</v>
      </c>
      <c r="F11" s="25">
        <v>206</v>
      </c>
      <c r="G11" s="25">
        <v>211</v>
      </c>
    </row>
    <row r="12" spans="1:19" s="20" customFormat="1">
      <c r="A12" s="24" t="s">
        <v>156</v>
      </c>
      <c r="B12" s="25">
        <v>1793</v>
      </c>
      <c r="C12" s="25">
        <v>313</v>
      </c>
      <c r="D12" s="26">
        <v>0.17460000000000001</v>
      </c>
      <c r="E12" s="25">
        <v>183</v>
      </c>
      <c r="F12" s="25">
        <v>190</v>
      </c>
      <c r="G12" s="25">
        <v>201</v>
      </c>
    </row>
    <row r="13" spans="1:19" s="29" customFormat="1" ht="34.5" customHeight="1">
      <c r="A13" s="32" t="s">
        <v>174</v>
      </c>
      <c r="B13" s="30">
        <f>SUM(B7:B12)</f>
        <v>7779</v>
      </c>
      <c r="C13" s="30">
        <f>SUM(C7:C12)</f>
        <v>1801</v>
      </c>
      <c r="D13" s="31">
        <f>C13/B13</f>
        <v>0.23152076102326777</v>
      </c>
      <c r="E13" s="30">
        <f>SUM(E7:E12)</f>
        <v>1096</v>
      </c>
      <c r="F13" s="30">
        <f>SUM(F7:F12)</f>
        <v>1076</v>
      </c>
      <c r="G13" s="30">
        <f>SUM(G7:G12)</f>
        <v>1109</v>
      </c>
    </row>
    <row r="14" spans="1:19" s="29" customFormat="1" ht="34.5" customHeight="1">
      <c r="A14" s="32" t="s">
        <v>17</v>
      </c>
      <c r="B14" s="30">
        <f>SUM(, B13)</f>
        <v>7779</v>
      </c>
      <c r="C14" s="30">
        <f>SUM(, C13)</f>
        <v>1801</v>
      </c>
      <c r="D14" s="31">
        <f>C14/B14</f>
        <v>0.23152076102326777</v>
      </c>
      <c r="E14" s="30">
        <f>SUM(, E13)</f>
        <v>1096</v>
      </c>
      <c r="F14" s="30">
        <f>SUM(, F13)</f>
        <v>1076</v>
      </c>
      <c r="G14" s="30">
        <f>SUM(, G13)</f>
        <v>1109</v>
      </c>
    </row>
    <row r="15" spans="1:19" s="20" customFormat="1">
      <c r="A15" s="24" t="s">
        <v>18</v>
      </c>
      <c r="B15" s="24">
        <f>SUM(, B14)</f>
        <v>7779</v>
      </c>
      <c r="C15" s="24">
        <f>SUM(, C14)</f>
        <v>1801</v>
      </c>
      <c r="D15" s="33">
        <f>C15/B15</f>
        <v>0.23152076102326777</v>
      </c>
      <c r="E15" s="24">
        <f>SUM(, E14)</f>
        <v>1096</v>
      </c>
      <c r="F15" s="24">
        <f>SUM(, F14)</f>
        <v>1076</v>
      </c>
      <c r="G15" s="24">
        <f>SUM(, G14)</f>
        <v>1109</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DAF1-751D-4067-BD9E-BE6CCB18B56C}">
  <sheetPr codeName="Sheet15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771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17568-11DC-4BF8-A1AA-00AC77F570F9}">
  <sheetPr>
    <tabColor rgb="FFFFFF00"/>
  </sheetPr>
  <dimension ref="A1:Q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775</v>
      </c>
      <c r="F4" s="15"/>
      <c r="G4" s="15"/>
      <c r="H4" s="15"/>
      <c r="I4" s="15"/>
      <c r="J4" s="15"/>
      <c r="K4" s="15"/>
      <c r="L4" s="15"/>
      <c r="M4" s="15"/>
      <c r="N4" s="15"/>
      <c r="O4" s="15"/>
      <c r="P4" s="15"/>
      <c r="Q4" s="15"/>
    </row>
    <row r="5" spans="1:17" ht="25.5" customHeight="1">
      <c r="E5" s="27" t="s">
        <v>775</v>
      </c>
      <c r="F5" s="27"/>
      <c r="G5" s="27"/>
      <c r="H5" s="27"/>
      <c r="I5" s="27"/>
      <c r="J5" s="27"/>
      <c r="K5" s="27"/>
      <c r="L5" s="27"/>
      <c r="M5" s="27"/>
      <c r="N5" s="27"/>
      <c r="O5" s="27"/>
      <c r="P5" s="27"/>
      <c r="Q5" s="27"/>
    </row>
    <row r="6" spans="1:17" s="18" customFormat="1" ht="150" customHeight="1">
      <c r="B6" s="19" t="s">
        <v>6</v>
      </c>
      <c r="C6" s="19" t="s">
        <v>7</v>
      </c>
      <c r="D6" s="19" t="s">
        <v>8</v>
      </c>
      <c r="E6" s="28" t="s">
        <v>776</v>
      </c>
    </row>
    <row r="7" spans="1:17">
      <c r="A7" s="21" t="s">
        <v>405</v>
      </c>
      <c r="B7" s="22">
        <v>1447</v>
      </c>
      <c r="C7" s="22">
        <v>161</v>
      </c>
      <c r="D7" s="23">
        <v>0.1113</v>
      </c>
      <c r="E7" s="22">
        <v>113</v>
      </c>
    </row>
    <row r="8" spans="1:17" s="20" customFormat="1">
      <c r="A8" s="24" t="s">
        <v>434</v>
      </c>
      <c r="B8" s="25">
        <v>1819</v>
      </c>
      <c r="C8" s="25">
        <v>373</v>
      </c>
      <c r="D8" s="26">
        <v>0.2051</v>
      </c>
      <c r="E8" s="25">
        <v>284</v>
      </c>
    </row>
    <row r="9" spans="1:17" s="20" customFormat="1">
      <c r="A9" s="24" t="s">
        <v>458</v>
      </c>
      <c r="B9" s="25">
        <v>1293</v>
      </c>
      <c r="C9" s="25">
        <v>410</v>
      </c>
      <c r="D9" s="26">
        <v>0.31709999999999999</v>
      </c>
      <c r="E9" s="25">
        <v>313</v>
      </c>
    </row>
    <row r="10" spans="1:17" s="20" customFormat="1">
      <c r="A10" s="24" t="s">
        <v>435</v>
      </c>
      <c r="B10" s="25">
        <v>1650</v>
      </c>
      <c r="C10" s="25">
        <v>222</v>
      </c>
      <c r="D10" s="26">
        <v>0.13450000000000001</v>
      </c>
      <c r="E10" s="25">
        <v>159</v>
      </c>
    </row>
    <row r="11" spans="1:17" s="20" customFormat="1">
      <c r="A11" s="24" t="s">
        <v>449</v>
      </c>
      <c r="B11" s="25">
        <v>1510</v>
      </c>
      <c r="C11" s="25">
        <v>432</v>
      </c>
      <c r="D11" s="26">
        <v>0.28610000000000002</v>
      </c>
      <c r="E11" s="25">
        <v>313</v>
      </c>
    </row>
    <row r="12" spans="1:17" s="20" customFormat="1">
      <c r="A12" s="24" t="s">
        <v>459</v>
      </c>
      <c r="B12" s="25">
        <v>1162</v>
      </c>
      <c r="C12" s="25">
        <v>391</v>
      </c>
      <c r="D12" s="26">
        <v>0.33650000000000002</v>
      </c>
      <c r="E12" s="25">
        <v>298</v>
      </c>
    </row>
    <row r="13" spans="1:17" s="20" customFormat="1">
      <c r="A13" s="24" t="s">
        <v>157</v>
      </c>
      <c r="B13" s="25">
        <v>1679</v>
      </c>
      <c r="C13" s="25">
        <v>168</v>
      </c>
      <c r="D13" s="26">
        <v>0.10009999999999999</v>
      </c>
      <c r="E13" s="25">
        <v>138</v>
      </c>
    </row>
    <row r="14" spans="1:17" s="20" customFormat="1">
      <c r="A14" s="24" t="s">
        <v>519</v>
      </c>
      <c r="B14" s="25">
        <v>1532</v>
      </c>
      <c r="C14" s="25">
        <v>220</v>
      </c>
      <c r="D14" s="26">
        <v>0.14360000000000001</v>
      </c>
      <c r="E14" s="25">
        <v>155</v>
      </c>
    </row>
    <row r="15" spans="1:17" s="20" customFormat="1">
      <c r="A15" s="24" t="s">
        <v>158</v>
      </c>
      <c r="B15" s="25">
        <v>1282</v>
      </c>
      <c r="C15" s="25">
        <v>218</v>
      </c>
      <c r="D15" s="26">
        <v>0.17</v>
      </c>
      <c r="E15" s="25">
        <v>163</v>
      </c>
    </row>
    <row r="16" spans="1:17" s="20" customFormat="1">
      <c r="A16" s="24" t="s">
        <v>520</v>
      </c>
      <c r="B16" s="25">
        <v>1550</v>
      </c>
      <c r="C16" s="25">
        <v>187</v>
      </c>
      <c r="D16" s="26">
        <v>0.1206</v>
      </c>
      <c r="E16" s="25">
        <v>127</v>
      </c>
    </row>
    <row r="17" spans="1:5" s="20" customFormat="1">
      <c r="A17" s="24" t="s">
        <v>436</v>
      </c>
      <c r="B17" s="25">
        <v>1272</v>
      </c>
      <c r="C17" s="25">
        <v>141</v>
      </c>
      <c r="D17" s="26">
        <v>0.1108</v>
      </c>
      <c r="E17" s="25">
        <v>116</v>
      </c>
    </row>
    <row r="18" spans="1:5" s="20" customFormat="1">
      <c r="A18" s="24" t="s">
        <v>460</v>
      </c>
      <c r="B18" s="25">
        <v>1006</v>
      </c>
      <c r="C18" s="25">
        <v>389</v>
      </c>
      <c r="D18" s="26">
        <v>0.38669999999999999</v>
      </c>
      <c r="E18" s="25">
        <v>295</v>
      </c>
    </row>
    <row r="19" spans="1:5" s="20" customFormat="1">
      <c r="A19" s="24" t="s">
        <v>461</v>
      </c>
      <c r="B19" s="25">
        <v>1310</v>
      </c>
      <c r="C19" s="25">
        <v>375</v>
      </c>
      <c r="D19" s="26">
        <v>0.2863</v>
      </c>
      <c r="E19" s="25">
        <v>282</v>
      </c>
    </row>
    <row r="20" spans="1:5" s="20" customFormat="1">
      <c r="A20" s="24" t="s">
        <v>437</v>
      </c>
      <c r="B20" s="25">
        <v>1139</v>
      </c>
      <c r="C20" s="25">
        <v>175</v>
      </c>
      <c r="D20" s="26">
        <v>0.15359999999999999</v>
      </c>
      <c r="E20" s="25">
        <v>137</v>
      </c>
    </row>
    <row r="21" spans="1:5" s="29" customFormat="1" ht="34.5" customHeight="1">
      <c r="A21" s="32" t="s">
        <v>175</v>
      </c>
      <c r="B21" s="30">
        <f>SUM(B7:B20)</f>
        <v>19651</v>
      </c>
      <c r="C21" s="30">
        <f>SUM(C7:C20)</f>
        <v>3862</v>
      </c>
      <c r="D21" s="31">
        <f>C21/B21</f>
        <v>0.1965294387054094</v>
      </c>
      <c r="E21" s="30">
        <f>SUM(E7:E20)</f>
        <v>2893</v>
      </c>
    </row>
    <row r="22" spans="1:5" s="29" customFormat="1" ht="34.5" customHeight="1">
      <c r="A22" s="32" t="s">
        <v>17</v>
      </c>
      <c r="B22" s="30">
        <f>SUM(, B21)</f>
        <v>19651</v>
      </c>
      <c r="C22" s="30">
        <f>SUM(, C21)</f>
        <v>3862</v>
      </c>
      <c r="D22" s="31">
        <f>C22/B22</f>
        <v>0.1965294387054094</v>
      </c>
      <c r="E22" s="30">
        <f>SUM(, E21)</f>
        <v>2893</v>
      </c>
    </row>
    <row r="23" spans="1:5" s="20" customFormat="1">
      <c r="A23" s="24" t="s">
        <v>18</v>
      </c>
      <c r="B23" s="24">
        <f>SUM(, B22)</f>
        <v>19651</v>
      </c>
      <c r="C23" s="24">
        <f>SUM(, C22)</f>
        <v>3862</v>
      </c>
      <c r="D23" s="33">
        <f>C23/B23</f>
        <v>0.1965294387054094</v>
      </c>
      <c r="E23" s="24">
        <f>SUM(, E22)</f>
        <v>2893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1" max="16383" man="1"/>
    <brk id="22" max="16383" man="1"/>
    <brk id="23" max="16383" man="1"/>
  </rowBreaks>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C3CC7-5757-4E7E-9CA2-37306576D43C}">
  <sheetPr codeName="Sheet15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775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703D2-F8D6-4287-87EB-29116BB8162E}">
  <sheetPr>
    <tabColor rgb="FF0000FF"/>
  </sheetPr>
  <dimension ref="A1:Q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777</v>
      </c>
      <c r="F4" s="15"/>
      <c r="G4" s="15"/>
      <c r="H4" s="15"/>
      <c r="I4" s="15"/>
      <c r="J4" s="15"/>
      <c r="K4" s="15"/>
      <c r="L4" s="15"/>
      <c r="M4" s="15"/>
      <c r="N4" s="15"/>
      <c r="O4" s="15"/>
      <c r="P4" s="15"/>
      <c r="Q4" s="15"/>
    </row>
    <row r="5" spans="1:17" ht="25.5" customHeight="1">
      <c r="E5" s="27" t="s">
        <v>777</v>
      </c>
      <c r="F5" s="27"/>
      <c r="G5" s="27"/>
      <c r="H5" s="27"/>
      <c r="I5" s="27"/>
      <c r="J5" s="27"/>
      <c r="K5" s="27"/>
      <c r="L5" s="27"/>
      <c r="M5" s="27"/>
      <c r="N5" s="27"/>
      <c r="O5" s="27"/>
      <c r="P5" s="27"/>
      <c r="Q5" s="27"/>
    </row>
    <row r="6" spans="1:17" s="18" customFormat="1" ht="150" customHeight="1">
      <c r="B6" s="19" t="s">
        <v>6</v>
      </c>
      <c r="C6" s="19" t="s">
        <v>7</v>
      </c>
      <c r="D6" s="19" t="s">
        <v>8</v>
      </c>
      <c r="E6" s="28" t="s">
        <v>778</v>
      </c>
    </row>
    <row r="7" spans="1:17">
      <c r="A7" s="21" t="s">
        <v>405</v>
      </c>
      <c r="B7" s="22">
        <v>1447</v>
      </c>
      <c r="C7" s="22">
        <v>161</v>
      </c>
      <c r="D7" s="23">
        <v>0.1113</v>
      </c>
      <c r="E7" s="22">
        <v>112</v>
      </c>
    </row>
    <row r="8" spans="1:17" s="20" customFormat="1">
      <c r="A8" s="24" t="s">
        <v>434</v>
      </c>
      <c r="B8" s="25">
        <v>1819</v>
      </c>
      <c r="C8" s="25">
        <v>373</v>
      </c>
      <c r="D8" s="26">
        <v>0.2051</v>
      </c>
      <c r="E8" s="25">
        <v>278</v>
      </c>
    </row>
    <row r="9" spans="1:17" s="20" customFormat="1">
      <c r="A9" s="24" t="s">
        <v>458</v>
      </c>
      <c r="B9" s="25">
        <v>1293</v>
      </c>
      <c r="C9" s="25">
        <v>410</v>
      </c>
      <c r="D9" s="26">
        <v>0.31709999999999999</v>
      </c>
      <c r="E9" s="25">
        <v>302</v>
      </c>
    </row>
    <row r="10" spans="1:17" s="20" customFormat="1">
      <c r="A10" s="24" t="s">
        <v>435</v>
      </c>
      <c r="B10" s="25">
        <v>1650</v>
      </c>
      <c r="C10" s="25">
        <v>222</v>
      </c>
      <c r="D10" s="26">
        <v>0.13450000000000001</v>
      </c>
      <c r="E10" s="25">
        <v>158</v>
      </c>
    </row>
    <row r="11" spans="1:17" s="20" customFormat="1">
      <c r="A11" s="24" t="s">
        <v>449</v>
      </c>
      <c r="B11" s="25">
        <v>1510</v>
      </c>
      <c r="C11" s="25">
        <v>432</v>
      </c>
      <c r="D11" s="26">
        <v>0.28610000000000002</v>
      </c>
      <c r="E11" s="25">
        <v>307</v>
      </c>
    </row>
    <row r="12" spans="1:17" s="20" customFormat="1">
      <c r="A12" s="24" t="s">
        <v>459</v>
      </c>
      <c r="B12" s="25">
        <v>1162</v>
      </c>
      <c r="C12" s="25">
        <v>391</v>
      </c>
      <c r="D12" s="26">
        <v>0.33650000000000002</v>
      </c>
      <c r="E12" s="25">
        <v>294</v>
      </c>
    </row>
    <row r="13" spans="1:17" s="20" customFormat="1">
      <c r="A13" s="24" t="s">
        <v>157</v>
      </c>
      <c r="B13" s="25">
        <v>1679</v>
      </c>
      <c r="C13" s="25">
        <v>168</v>
      </c>
      <c r="D13" s="26">
        <v>0.10009999999999999</v>
      </c>
      <c r="E13" s="25">
        <v>136</v>
      </c>
    </row>
    <row r="14" spans="1:17" s="20" customFormat="1">
      <c r="A14" s="24" t="s">
        <v>519</v>
      </c>
      <c r="B14" s="25">
        <v>1532</v>
      </c>
      <c r="C14" s="25">
        <v>220</v>
      </c>
      <c r="D14" s="26">
        <v>0.14360000000000001</v>
      </c>
      <c r="E14" s="25">
        <v>151</v>
      </c>
    </row>
    <row r="15" spans="1:17" s="20" customFormat="1">
      <c r="A15" s="24" t="s">
        <v>158</v>
      </c>
      <c r="B15" s="25">
        <v>1282</v>
      </c>
      <c r="C15" s="25">
        <v>218</v>
      </c>
      <c r="D15" s="26">
        <v>0.17</v>
      </c>
      <c r="E15" s="25">
        <v>158</v>
      </c>
    </row>
    <row r="16" spans="1:17" s="20" customFormat="1">
      <c r="A16" s="24" t="s">
        <v>520</v>
      </c>
      <c r="B16" s="25">
        <v>1550</v>
      </c>
      <c r="C16" s="25">
        <v>187</v>
      </c>
      <c r="D16" s="26">
        <v>0.1206</v>
      </c>
      <c r="E16" s="25">
        <v>125</v>
      </c>
    </row>
    <row r="17" spans="1:5" s="20" customFormat="1">
      <c r="A17" s="24" t="s">
        <v>436</v>
      </c>
      <c r="B17" s="25">
        <v>1272</v>
      </c>
      <c r="C17" s="25">
        <v>141</v>
      </c>
      <c r="D17" s="26">
        <v>0.1108</v>
      </c>
      <c r="E17" s="25">
        <v>115</v>
      </c>
    </row>
    <row r="18" spans="1:5" s="20" customFormat="1">
      <c r="A18" s="24" t="s">
        <v>460</v>
      </c>
      <c r="B18" s="25">
        <v>1006</v>
      </c>
      <c r="C18" s="25">
        <v>389</v>
      </c>
      <c r="D18" s="26">
        <v>0.38669999999999999</v>
      </c>
      <c r="E18" s="25">
        <v>292</v>
      </c>
    </row>
    <row r="19" spans="1:5" s="20" customFormat="1">
      <c r="A19" s="24" t="s">
        <v>461</v>
      </c>
      <c r="B19" s="25">
        <v>1310</v>
      </c>
      <c r="C19" s="25">
        <v>375</v>
      </c>
      <c r="D19" s="26">
        <v>0.2863</v>
      </c>
      <c r="E19" s="25">
        <v>281</v>
      </c>
    </row>
    <row r="20" spans="1:5" s="20" customFormat="1">
      <c r="A20" s="24" t="s">
        <v>437</v>
      </c>
      <c r="B20" s="25">
        <v>1139</v>
      </c>
      <c r="C20" s="25">
        <v>175</v>
      </c>
      <c r="D20" s="26">
        <v>0.15359999999999999</v>
      </c>
      <c r="E20" s="25">
        <v>134</v>
      </c>
    </row>
    <row r="21" spans="1:5" s="29" customFormat="1" ht="34.5" customHeight="1">
      <c r="A21" s="32" t="s">
        <v>175</v>
      </c>
      <c r="B21" s="30">
        <f>SUM(B7:B20)</f>
        <v>19651</v>
      </c>
      <c r="C21" s="30">
        <f>SUM(C7:C20)</f>
        <v>3862</v>
      </c>
      <c r="D21" s="31">
        <f>C21/B21</f>
        <v>0.1965294387054094</v>
      </c>
      <c r="E21" s="30">
        <f>SUM(E7:E20)</f>
        <v>2843</v>
      </c>
    </row>
    <row r="22" spans="1:5" s="29" customFormat="1" ht="34.5" customHeight="1">
      <c r="A22" s="32" t="s">
        <v>17</v>
      </c>
      <c r="B22" s="30">
        <f>SUM(, B21)</f>
        <v>19651</v>
      </c>
      <c r="C22" s="30">
        <f>SUM(, C21)</f>
        <v>3862</v>
      </c>
      <c r="D22" s="31">
        <f>C22/B22</f>
        <v>0.1965294387054094</v>
      </c>
      <c r="E22" s="30">
        <f>SUM(, E21)</f>
        <v>2843</v>
      </c>
    </row>
    <row r="23" spans="1:5" s="20" customFormat="1">
      <c r="A23" s="24" t="s">
        <v>18</v>
      </c>
      <c r="B23" s="24">
        <f>SUM(, B22)</f>
        <v>19651</v>
      </c>
      <c r="C23" s="24">
        <f>SUM(, C22)</f>
        <v>3862</v>
      </c>
      <c r="D23" s="33">
        <f>C23/B23</f>
        <v>0.1965294387054094</v>
      </c>
      <c r="E23" s="24">
        <f>SUM(, E22)</f>
        <v>2843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1" max="16383" man="1"/>
    <brk id="22" max="16383" man="1"/>
    <brk id="23" max="16383" man="1"/>
  </rowBreaks>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ADF62-79E9-457C-BC08-E6FDA9E0C8CE}">
  <sheetPr codeName="Sheet15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777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EF229-C0EC-44ED-9728-5E36CFDD6EFE}">
  <sheetPr>
    <tabColor rgb="FFFF0000"/>
  </sheetPr>
  <dimension ref="A1:Q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779</v>
      </c>
      <c r="F4" s="15"/>
      <c r="G4" s="15"/>
      <c r="H4" s="15"/>
      <c r="I4" s="15"/>
      <c r="J4" s="15"/>
      <c r="K4" s="15"/>
      <c r="L4" s="15"/>
      <c r="M4" s="15"/>
      <c r="N4" s="15"/>
      <c r="O4" s="15"/>
      <c r="P4" s="15"/>
      <c r="Q4" s="15"/>
    </row>
    <row r="5" spans="1:17" ht="25.5" customHeight="1">
      <c r="E5" s="27" t="s">
        <v>779</v>
      </c>
      <c r="F5" s="27"/>
      <c r="G5" s="27"/>
      <c r="H5" s="27"/>
      <c r="I5" s="27"/>
      <c r="J5" s="27"/>
      <c r="K5" s="27"/>
      <c r="L5" s="27"/>
      <c r="M5" s="27"/>
      <c r="N5" s="27"/>
      <c r="O5" s="27"/>
      <c r="P5" s="27"/>
      <c r="Q5" s="27"/>
    </row>
    <row r="6" spans="1:17" s="18" customFormat="1" ht="150" customHeight="1">
      <c r="B6" s="19" t="s">
        <v>6</v>
      </c>
      <c r="C6" s="19" t="s">
        <v>7</v>
      </c>
      <c r="D6" s="19" t="s">
        <v>8</v>
      </c>
      <c r="E6" s="28" t="s">
        <v>780</v>
      </c>
    </row>
    <row r="7" spans="1:17">
      <c r="A7" s="21" t="s">
        <v>405</v>
      </c>
      <c r="B7" s="22">
        <v>1447</v>
      </c>
      <c r="C7" s="22">
        <v>161</v>
      </c>
      <c r="D7" s="23">
        <v>0.1113</v>
      </c>
      <c r="E7" s="22">
        <v>117</v>
      </c>
    </row>
    <row r="8" spans="1:17" s="20" customFormat="1">
      <c r="A8" s="24" t="s">
        <v>434</v>
      </c>
      <c r="B8" s="25">
        <v>1819</v>
      </c>
      <c r="C8" s="25">
        <v>373</v>
      </c>
      <c r="D8" s="26">
        <v>0.2051</v>
      </c>
      <c r="E8" s="25">
        <v>277</v>
      </c>
    </row>
    <row r="9" spans="1:17" s="20" customFormat="1">
      <c r="A9" s="24" t="s">
        <v>458</v>
      </c>
      <c r="B9" s="25">
        <v>1293</v>
      </c>
      <c r="C9" s="25">
        <v>410</v>
      </c>
      <c r="D9" s="26">
        <v>0.31709999999999999</v>
      </c>
      <c r="E9" s="25">
        <v>320</v>
      </c>
    </row>
    <row r="10" spans="1:17" s="20" customFormat="1">
      <c r="A10" s="24" t="s">
        <v>435</v>
      </c>
      <c r="B10" s="25">
        <v>1650</v>
      </c>
      <c r="C10" s="25">
        <v>222</v>
      </c>
      <c r="D10" s="26">
        <v>0.13450000000000001</v>
      </c>
      <c r="E10" s="25">
        <v>159</v>
      </c>
    </row>
    <row r="11" spans="1:17" s="20" customFormat="1">
      <c r="A11" s="24" t="s">
        <v>449</v>
      </c>
      <c r="B11" s="25">
        <v>1510</v>
      </c>
      <c r="C11" s="25">
        <v>432</v>
      </c>
      <c r="D11" s="26">
        <v>0.28610000000000002</v>
      </c>
      <c r="E11" s="25">
        <v>308</v>
      </c>
    </row>
    <row r="12" spans="1:17" s="20" customFormat="1">
      <c r="A12" s="24" t="s">
        <v>459</v>
      </c>
      <c r="B12" s="25">
        <v>1162</v>
      </c>
      <c r="C12" s="25">
        <v>391</v>
      </c>
      <c r="D12" s="26">
        <v>0.33650000000000002</v>
      </c>
      <c r="E12" s="25">
        <v>307</v>
      </c>
    </row>
    <row r="13" spans="1:17" s="20" customFormat="1">
      <c r="A13" s="24" t="s">
        <v>157</v>
      </c>
      <c r="B13" s="25">
        <v>1679</v>
      </c>
      <c r="C13" s="25">
        <v>168</v>
      </c>
      <c r="D13" s="26">
        <v>0.10009999999999999</v>
      </c>
      <c r="E13" s="25">
        <v>138</v>
      </c>
    </row>
    <row r="14" spans="1:17" s="20" customFormat="1">
      <c r="A14" s="24" t="s">
        <v>519</v>
      </c>
      <c r="B14" s="25">
        <v>1532</v>
      </c>
      <c r="C14" s="25">
        <v>220</v>
      </c>
      <c r="D14" s="26">
        <v>0.14360000000000001</v>
      </c>
      <c r="E14" s="25">
        <v>150</v>
      </c>
    </row>
    <row r="15" spans="1:17" s="20" customFormat="1">
      <c r="A15" s="24" t="s">
        <v>158</v>
      </c>
      <c r="B15" s="25">
        <v>1282</v>
      </c>
      <c r="C15" s="25">
        <v>218</v>
      </c>
      <c r="D15" s="26">
        <v>0.17</v>
      </c>
      <c r="E15" s="25">
        <v>164</v>
      </c>
    </row>
    <row r="16" spans="1:17" s="20" customFormat="1">
      <c r="A16" s="24" t="s">
        <v>520</v>
      </c>
      <c r="B16" s="25">
        <v>1550</v>
      </c>
      <c r="C16" s="25">
        <v>187</v>
      </c>
      <c r="D16" s="26">
        <v>0.1206</v>
      </c>
      <c r="E16" s="25">
        <v>125</v>
      </c>
    </row>
    <row r="17" spans="1:5" s="20" customFormat="1">
      <c r="A17" s="24" t="s">
        <v>436</v>
      </c>
      <c r="B17" s="25">
        <v>1272</v>
      </c>
      <c r="C17" s="25">
        <v>141</v>
      </c>
      <c r="D17" s="26">
        <v>0.1108</v>
      </c>
      <c r="E17" s="25">
        <v>116</v>
      </c>
    </row>
    <row r="18" spans="1:5" s="20" customFormat="1">
      <c r="A18" s="24" t="s">
        <v>460</v>
      </c>
      <c r="B18" s="25">
        <v>1006</v>
      </c>
      <c r="C18" s="25">
        <v>389</v>
      </c>
      <c r="D18" s="26">
        <v>0.38669999999999999</v>
      </c>
      <c r="E18" s="25">
        <v>303</v>
      </c>
    </row>
    <row r="19" spans="1:5" s="20" customFormat="1">
      <c r="A19" s="24" t="s">
        <v>461</v>
      </c>
      <c r="B19" s="25">
        <v>1310</v>
      </c>
      <c r="C19" s="25">
        <v>375</v>
      </c>
      <c r="D19" s="26">
        <v>0.2863</v>
      </c>
      <c r="E19" s="25">
        <v>285</v>
      </c>
    </row>
    <row r="20" spans="1:5" s="20" customFormat="1">
      <c r="A20" s="24" t="s">
        <v>437</v>
      </c>
      <c r="B20" s="25">
        <v>1139</v>
      </c>
      <c r="C20" s="25">
        <v>175</v>
      </c>
      <c r="D20" s="26">
        <v>0.15359999999999999</v>
      </c>
      <c r="E20" s="25">
        <v>138</v>
      </c>
    </row>
    <row r="21" spans="1:5" s="29" customFormat="1" ht="34.5" customHeight="1">
      <c r="A21" s="32" t="s">
        <v>175</v>
      </c>
      <c r="B21" s="30">
        <f>SUM(B7:B20)</f>
        <v>19651</v>
      </c>
      <c r="C21" s="30">
        <f>SUM(C7:C20)</f>
        <v>3862</v>
      </c>
      <c r="D21" s="31">
        <f>C21/B21</f>
        <v>0.1965294387054094</v>
      </c>
      <c r="E21" s="30">
        <f>SUM(E7:E20)</f>
        <v>2907</v>
      </c>
    </row>
    <row r="22" spans="1:5" s="29" customFormat="1" ht="34.5" customHeight="1">
      <c r="A22" s="32" t="s">
        <v>17</v>
      </c>
      <c r="B22" s="30">
        <f>SUM(, B21)</f>
        <v>19651</v>
      </c>
      <c r="C22" s="30">
        <f>SUM(, C21)</f>
        <v>3862</v>
      </c>
      <c r="D22" s="31">
        <f>C22/B22</f>
        <v>0.1965294387054094</v>
      </c>
      <c r="E22" s="30">
        <f>SUM(, E21)</f>
        <v>2907</v>
      </c>
    </row>
    <row r="23" spans="1:5" s="20" customFormat="1">
      <c r="A23" s="24" t="s">
        <v>18</v>
      </c>
      <c r="B23" s="24">
        <f>SUM(, B22)</f>
        <v>19651</v>
      </c>
      <c r="C23" s="24">
        <f>SUM(, C22)</f>
        <v>3862</v>
      </c>
      <c r="D23" s="33">
        <f>C23/B23</f>
        <v>0.1965294387054094</v>
      </c>
      <c r="E23" s="24">
        <f>SUM(, E22)</f>
        <v>2907</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1" max="16383" man="1"/>
    <brk id="22" max="16383" man="1"/>
    <brk id="23" max="16383" man="1"/>
  </rowBreaks>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18A30-7122-4994-AE57-8C315E781D98}">
  <sheetPr codeName="Sheet15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779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E3C64-3699-46B1-B891-ECFB0E2AC833}">
  <sheetPr codeName="Sheet1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159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C90C8-EBC2-4403-947B-B6C198DE4C3C}">
  <sheetPr>
    <tabColor rgb="FFFFFF00"/>
  </sheetPr>
  <dimension ref="A1:Q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781</v>
      </c>
      <c r="F4" s="15"/>
      <c r="G4" s="15"/>
      <c r="H4" s="15"/>
      <c r="I4" s="15"/>
      <c r="J4" s="15"/>
      <c r="K4" s="15"/>
      <c r="L4" s="15"/>
      <c r="M4" s="15"/>
      <c r="N4" s="15"/>
      <c r="O4" s="15"/>
      <c r="P4" s="15"/>
      <c r="Q4" s="15"/>
    </row>
    <row r="5" spans="1:17" ht="25.5" customHeight="1">
      <c r="E5" s="27" t="s">
        <v>781</v>
      </c>
      <c r="F5" s="27"/>
      <c r="G5" s="27"/>
      <c r="H5" s="27"/>
      <c r="I5" s="27"/>
      <c r="J5" s="27"/>
      <c r="K5" s="27"/>
      <c r="L5" s="27"/>
      <c r="M5" s="27"/>
      <c r="N5" s="27"/>
      <c r="O5" s="27"/>
      <c r="P5" s="27"/>
      <c r="Q5" s="27"/>
    </row>
    <row r="6" spans="1:17" s="18" customFormat="1" ht="150" customHeight="1">
      <c r="B6" s="19" t="s">
        <v>6</v>
      </c>
      <c r="C6" s="19" t="s">
        <v>7</v>
      </c>
      <c r="D6" s="19" t="s">
        <v>8</v>
      </c>
      <c r="E6" s="28" t="s">
        <v>782</v>
      </c>
    </row>
    <row r="7" spans="1:17">
      <c r="A7" s="21" t="s">
        <v>405</v>
      </c>
      <c r="B7" s="22">
        <v>1447</v>
      </c>
      <c r="C7" s="22">
        <v>161</v>
      </c>
      <c r="D7" s="23">
        <v>0.1113</v>
      </c>
      <c r="E7" s="22">
        <v>116</v>
      </c>
    </row>
    <row r="8" spans="1:17" s="20" customFormat="1">
      <c r="A8" s="24" t="s">
        <v>434</v>
      </c>
      <c r="B8" s="25">
        <v>1819</v>
      </c>
      <c r="C8" s="25">
        <v>373</v>
      </c>
      <c r="D8" s="26">
        <v>0.2051</v>
      </c>
      <c r="E8" s="25">
        <v>291</v>
      </c>
    </row>
    <row r="9" spans="1:17" s="20" customFormat="1">
      <c r="A9" s="24" t="s">
        <v>458</v>
      </c>
      <c r="B9" s="25">
        <v>1293</v>
      </c>
      <c r="C9" s="25">
        <v>410</v>
      </c>
      <c r="D9" s="26">
        <v>0.31709999999999999</v>
      </c>
      <c r="E9" s="25">
        <v>312</v>
      </c>
    </row>
    <row r="10" spans="1:17" s="20" customFormat="1">
      <c r="A10" s="24" t="s">
        <v>435</v>
      </c>
      <c r="B10" s="25">
        <v>1650</v>
      </c>
      <c r="C10" s="25">
        <v>222</v>
      </c>
      <c r="D10" s="26">
        <v>0.13450000000000001</v>
      </c>
      <c r="E10" s="25">
        <v>159</v>
      </c>
    </row>
    <row r="11" spans="1:17" s="20" customFormat="1">
      <c r="A11" s="24" t="s">
        <v>449</v>
      </c>
      <c r="B11" s="25">
        <v>1510</v>
      </c>
      <c r="C11" s="25">
        <v>432</v>
      </c>
      <c r="D11" s="26">
        <v>0.28610000000000002</v>
      </c>
      <c r="E11" s="25">
        <v>314</v>
      </c>
    </row>
    <row r="12" spans="1:17" s="20" customFormat="1">
      <c r="A12" s="24" t="s">
        <v>459</v>
      </c>
      <c r="B12" s="25">
        <v>1162</v>
      </c>
      <c r="C12" s="25">
        <v>391</v>
      </c>
      <c r="D12" s="26">
        <v>0.33650000000000002</v>
      </c>
      <c r="E12" s="25">
        <v>293</v>
      </c>
    </row>
    <row r="13" spans="1:17" s="20" customFormat="1">
      <c r="A13" s="24" t="s">
        <v>157</v>
      </c>
      <c r="B13" s="25">
        <v>1679</v>
      </c>
      <c r="C13" s="25">
        <v>168</v>
      </c>
      <c r="D13" s="26">
        <v>0.10009999999999999</v>
      </c>
      <c r="E13" s="25">
        <v>135</v>
      </c>
    </row>
    <row r="14" spans="1:17" s="20" customFormat="1">
      <c r="A14" s="24" t="s">
        <v>519</v>
      </c>
      <c r="B14" s="25">
        <v>1532</v>
      </c>
      <c r="C14" s="25">
        <v>220</v>
      </c>
      <c r="D14" s="26">
        <v>0.14360000000000001</v>
      </c>
      <c r="E14" s="25">
        <v>148</v>
      </c>
    </row>
    <row r="15" spans="1:17" s="20" customFormat="1">
      <c r="A15" s="24" t="s">
        <v>158</v>
      </c>
      <c r="B15" s="25">
        <v>1282</v>
      </c>
      <c r="C15" s="25">
        <v>218</v>
      </c>
      <c r="D15" s="26">
        <v>0.17</v>
      </c>
      <c r="E15" s="25">
        <v>162</v>
      </c>
    </row>
    <row r="16" spans="1:17" s="20" customFormat="1">
      <c r="A16" s="24" t="s">
        <v>520</v>
      </c>
      <c r="B16" s="25">
        <v>1550</v>
      </c>
      <c r="C16" s="25">
        <v>187</v>
      </c>
      <c r="D16" s="26">
        <v>0.1206</v>
      </c>
      <c r="E16" s="25">
        <v>127</v>
      </c>
    </row>
    <row r="17" spans="1:5" s="20" customFormat="1">
      <c r="A17" s="24" t="s">
        <v>436</v>
      </c>
      <c r="B17" s="25">
        <v>1272</v>
      </c>
      <c r="C17" s="25">
        <v>141</v>
      </c>
      <c r="D17" s="26">
        <v>0.1108</v>
      </c>
      <c r="E17" s="25">
        <v>113</v>
      </c>
    </row>
    <row r="18" spans="1:5" s="20" customFormat="1">
      <c r="A18" s="24" t="s">
        <v>460</v>
      </c>
      <c r="B18" s="25">
        <v>1006</v>
      </c>
      <c r="C18" s="25">
        <v>389</v>
      </c>
      <c r="D18" s="26">
        <v>0.38669999999999999</v>
      </c>
      <c r="E18" s="25">
        <v>298</v>
      </c>
    </row>
    <row r="19" spans="1:5" s="20" customFormat="1">
      <c r="A19" s="24" t="s">
        <v>461</v>
      </c>
      <c r="B19" s="25">
        <v>1310</v>
      </c>
      <c r="C19" s="25">
        <v>375</v>
      </c>
      <c r="D19" s="26">
        <v>0.2863</v>
      </c>
      <c r="E19" s="25">
        <v>283</v>
      </c>
    </row>
    <row r="20" spans="1:5" s="20" customFormat="1">
      <c r="A20" s="24" t="s">
        <v>437</v>
      </c>
      <c r="B20" s="25">
        <v>1139</v>
      </c>
      <c r="C20" s="25">
        <v>175</v>
      </c>
      <c r="D20" s="26">
        <v>0.15359999999999999</v>
      </c>
      <c r="E20" s="25">
        <v>135</v>
      </c>
    </row>
    <row r="21" spans="1:5" s="29" customFormat="1" ht="34.5" customHeight="1">
      <c r="A21" s="32" t="s">
        <v>175</v>
      </c>
      <c r="B21" s="30">
        <f>SUM(B7:B20)</f>
        <v>19651</v>
      </c>
      <c r="C21" s="30">
        <f>SUM(C7:C20)</f>
        <v>3862</v>
      </c>
      <c r="D21" s="31">
        <f>C21/B21</f>
        <v>0.1965294387054094</v>
      </c>
      <c r="E21" s="30">
        <f>SUM(E7:E20)</f>
        <v>2886</v>
      </c>
    </row>
    <row r="22" spans="1:5" s="29" customFormat="1" ht="34.5" customHeight="1">
      <c r="A22" s="32" t="s">
        <v>17</v>
      </c>
      <c r="B22" s="30">
        <f>SUM(, B21)</f>
        <v>19651</v>
      </c>
      <c r="C22" s="30">
        <f>SUM(, C21)</f>
        <v>3862</v>
      </c>
      <c r="D22" s="31">
        <f>C22/B22</f>
        <v>0.1965294387054094</v>
      </c>
      <c r="E22" s="30">
        <f>SUM(, E21)</f>
        <v>2886</v>
      </c>
    </row>
    <row r="23" spans="1:5" s="20" customFormat="1">
      <c r="A23" s="24" t="s">
        <v>18</v>
      </c>
      <c r="B23" s="24">
        <f>SUM(, B22)</f>
        <v>19651</v>
      </c>
      <c r="C23" s="24">
        <f>SUM(, C22)</f>
        <v>3862</v>
      </c>
      <c r="D23" s="33">
        <f>C23/B23</f>
        <v>0.1965294387054094</v>
      </c>
      <c r="E23" s="24">
        <f>SUM(, E22)</f>
        <v>2886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1" max="16383" man="1"/>
    <brk id="22" max="16383" man="1"/>
    <brk id="23" max="16383" man="1"/>
  </rowBreaks>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EC5D2-597D-4BD2-AC01-51957E4FEDD1}">
  <sheetPr codeName="Sheet15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781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A8E05-A433-4450-A4EA-6B9639DFE04B}">
  <sheetPr>
    <tabColor rgb="FF0000FF"/>
  </sheetPr>
  <dimension ref="A1:W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3" width="5.7109375" customWidth="1"/>
  </cols>
  <sheetData>
    <row r="1" spans="1:23">
      <c r="A1" s="15" t="s">
        <v>3</v>
      </c>
      <c r="B1" s="15"/>
      <c r="C1" s="15"/>
      <c r="D1" s="15"/>
    </row>
    <row r="2" spans="1:23">
      <c r="A2" s="16">
        <v>45748</v>
      </c>
      <c r="B2" s="15"/>
      <c r="C2" s="15"/>
      <c r="D2" s="15"/>
    </row>
    <row r="3" spans="1:23">
      <c r="A3" s="17" t="s">
        <v>1</v>
      </c>
      <c r="B3" s="17"/>
      <c r="C3" s="17"/>
      <c r="D3" s="17"/>
    </row>
    <row r="4" spans="1:23">
      <c r="A4" s="17" t="s">
        <v>2</v>
      </c>
      <c r="B4" s="17"/>
      <c r="C4" s="17"/>
      <c r="D4" s="17"/>
      <c r="E4" s="15" t="s">
        <v>783</v>
      </c>
      <c r="F4" s="15"/>
      <c r="G4" s="15"/>
      <c r="H4" s="15"/>
      <c r="I4" s="15"/>
      <c r="J4" s="15"/>
      <c r="K4" s="15"/>
      <c r="L4" s="15"/>
      <c r="M4" s="15"/>
      <c r="N4" s="15"/>
      <c r="O4" s="15"/>
      <c r="P4" s="15"/>
      <c r="Q4" s="15"/>
      <c r="R4" s="15"/>
      <c r="S4" s="15"/>
      <c r="T4" s="15"/>
      <c r="U4" s="15"/>
      <c r="V4" s="15"/>
      <c r="W4" s="15"/>
    </row>
    <row r="5" spans="1:23" ht="25.5" customHeight="1">
      <c r="E5" s="27" t="s">
        <v>783</v>
      </c>
      <c r="F5" s="27"/>
      <c r="G5" s="27"/>
      <c r="H5" s="27"/>
      <c r="I5" s="27"/>
      <c r="J5" s="27"/>
      <c r="K5" s="27"/>
      <c r="L5" s="27"/>
      <c r="M5" s="27"/>
      <c r="N5" s="27"/>
      <c r="O5" s="27"/>
      <c r="P5" s="27"/>
      <c r="Q5" s="27"/>
      <c r="R5" s="27"/>
      <c r="S5" s="27"/>
      <c r="T5" s="27"/>
      <c r="U5" s="27"/>
      <c r="V5" s="27"/>
      <c r="W5" s="27"/>
    </row>
    <row r="6" spans="1:23" s="18" customFormat="1" ht="150" customHeight="1">
      <c r="B6" s="19" t="s">
        <v>6</v>
      </c>
      <c r="C6" s="19" t="s">
        <v>7</v>
      </c>
      <c r="D6" s="19" t="s">
        <v>8</v>
      </c>
      <c r="E6" s="28" t="s">
        <v>784</v>
      </c>
      <c r="F6" s="28" t="s">
        <v>785</v>
      </c>
      <c r="G6" s="28" t="s">
        <v>786</v>
      </c>
      <c r="H6" s="28" t="s">
        <v>787</v>
      </c>
      <c r="I6" s="28" t="s">
        <v>788</v>
      </c>
      <c r="J6" s="28" t="s">
        <v>169</v>
      </c>
      <c r="K6" s="28" t="s">
        <v>170</v>
      </c>
    </row>
    <row r="7" spans="1:23">
      <c r="A7" s="21" t="s">
        <v>405</v>
      </c>
      <c r="B7" s="22">
        <v>1447</v>
      </c>
      <c r="C7" s="22">
        <v>161</v>
      </c>
      <c r="D7" s="23">
        <v>0.1113</v>
      </c>
      <c r="E7" s="22">
        <v>99</v>
      </c>
      <c r="F7" s="22">
        <v>107</v>
      </c>
      <c r="G7" s="22">
        <v>97</v>
      </c>
      <c r="H7" s="22">
        <v>3</v>
      </c>
      <c r="I7" s="22">
        <v>2</v>
      </c>
      <c r="J7" s="22">
        <v>9</v>
      </c>
      <c r="K7" s="22">
        <v>0</v>
      </c>
    </row>
    <row r="8" spans="1:23" s="20" customFormat="1">
      <c r="A8" s="24" t="s">
        <v>434</v>
      </c>
      <c r="B8" s="25">
        <v>1819</v>
      </c>
      <c r="C8" s="25">
        <v>373</v>
      </c>
      <c r="D8" s="26">
        <v>0.2051</v>
      </c>
      <c r="E8" s="25">
        <v>245</v>
      </c>
      <c r="F8" s="25">
        <v>267</v>
      </c>
      <c r="G8" s="25">
        <v>243</v>
      </c>
      <c r="H8" s="25">
        <v>32</v>
      </c>
      <c r="I8" s="25">
        <v>4</v>
      </c>
      <c r="J8" s="25">
        <v>16</v>
      </c>
      <c r="K8" s="25">
        <v>0</v>
      </c>
    </row>
    <row r="9" spans="1:23" s="20" customFormat="1">
      <c r="A9" s="24" t="s">
        <v>458</v>
      </c>
      <c r="B9" s="25">
        <v>1293</v>
      </c>
      <c r="C9" s="25">
        <v>410</v>
      </c>
      <c r="D9" s="26">
        <v>0.31709999999999999</v>
      </c>
      <c r="E9" s="25">
        <v>282</v>
      </c>
      <c r="F9" s="25">
        <v>292</v>
      </c>
      <c r="G9" s="25">
        <v>279</v>
      </c>
      <c r="H9" s="25">
        <v>1</v>
      </c>
      <c r="I9" s="25">
        <v>12</v>
      </c>
      <c r="J9" s="25">
        <v>13</v>
      </c>
      <c r="K9" s="25">
        <v>0</v>
      </c>
    </row>
    <row r="10" spans="1:23" s="20" customFormat="1">
      <c r="A10" s="24" t="s">
        <v>435</v>
      </c>
      <c r="B10" s="25">
        <v>1650</v>
      </c>
      <c r="C10" s="25">
        <v>222</v>
      </c>
      <c r="D10" s="26">
        <v>0.13450000000000001</v>
      </c>
      <c r="E10" s="25">
        <v>144</v>
      </c>
      <c r="F10" s="25">
        <v>140</v>
      </c>
      <c r="G10" s="25">
        <v>135</v>
      </c>
      <c r="H10" s="25">
        <v>1</v>
      </c>
      <c r="I10" s="25">
        <v>9</v>
      </c>
      <c r="J10" s="25">
        <v>23</v>
      </c>
      <c r="K10" s="25">
        <v>0</v>
      </c>
    </row>
    <row r="11" spans="1:23" s="20" customFormat="1">
      <c r="A11" s="24" t="s">
        <v>449</v>
      </c>
      <c r="B11" s="25">
        <v>1510</v>
      </c>
      <c r="C11" s="25">
        <v>432</v>
      </c>
      <c r="D11" s="26">
        <v>0.28610000000000002</v>
      </c>
      <c r="E11" s="25">
        <v>293</v>
      </c>
      <c r="F11" s="25">
        <v>305</v>
      </c>
      <c r="G11" s="25">
        <v>289</v>
      </c>
      <c r="H11" s="25">
        <v>3</v>
      </c>
      <c r="I11" s="25">
        <v>1</v>
      </c>
      <c r="J11" s="25">
        <v>4</v>
      </c>
      <c r="K11" s="25">
        <v>0</v>
      </c>
    </row>
    <row r="12" spans="1:23" s="20" customFormat="1">
      <c r="A12" s="24" t="s">
        <v>459</v>
      </c>
      <c r="B12" s="25">
        <v>1162</v>
      </c>
      <c r="C12" s="25">
        <v>391</v>
      </c>
      <c r="D12" s="26">
        <v>0.33650000000000002</v>
      </c>
      <c r="E12" s="25">
        <v>275</v>
      </c>
      <c r="F12" s="25">
        <v>272</v>
      </c>
      <c r="G12" s="25">
        <v>274</v>
      </c>
      <c r="H12" s="25">
        <v>0</v>
      </c>
      <c r="I12" s="25">
        <v>9</v>
      </c>
      <c r="J12" s="25">
        <v>13</v>
      </c>
      <c r="K12" s="25">
        <v>0</v>
      </c>
    </row>
    <row r="13" spans="1:23" s="20" customFormat="1">
      <c r="A13" s="24" t="s">
        <v>157</v>
      </c>
      <c r="B13" s="25">
        <v>1679</v>
      </c>
      <c r="C13" s="25">
        <v>168</v>
      </c>
      <c r="D13" s="26">
        <v>0.10009999999999999</v>
      </c>
      <c r="E13" s="25">
        <v>103</v>
      </c>
      <c r="F13" s="25">
        <v>114</v>
      </c>
      <c r="G13" s="25">
        <v>105</v>
      </c>
      <c r="H13" s="25">
        <v>2</v>
      </c>
      <c r="I13" s="25">
        <v>2</v>
      </c>
      <c r="J13" s="25">
        <v>14</v>
      </c>
      <c r="K13" s="25">
        <v>0</v>
      </c>
    </row>
    <row r="14" spans="1:23" s="20" customFormat="1">
      <c r="A14" s="24" t="s">
        <v>519</v>
      </c>
      <c r="B14" s="25">
        <v>1532</v>
      </c>
      <c r="C14" s="25">
        <v>220</v>
      </c>
      <c r="D14" s="26">
        <v>0.14360000000000001</v>
      </c>
      <c r="E14" s="25">
        <v>124</v>
      </c>
      <c r="F14" s="25">
        <v>128</v>
      </c>
      <c r="G14" s="25">
        <v>126</v>
      </c>
      <c r="H14" s="25">
        <v>0</v>
      </c>
      <c r="I14" s="25">
        <v>5</v>
      </c>
      <c r="J14" s="25">
        <v>8</v>
      </c>
      <c r="K14" s="25">
        <v>0</v>
      </c>
    </row>
    <row r="15" spans="1:23" s="20" customFormat="1">
      <c r="A15" s="24" t="s">
        <v>158</v>
      </c>
      <c r="B15" s="25">
        <v>1282</v>
      </c>
      <c r="C15" s="25">
        <v>218</v>
      </c>
      <c r="D15" s="26">
        <v>0.17</v>
      </c>
      <c r="E15" s="25">
        <v>142</v>
      </c>
      <c r="F15" s="25">
        <v>146</v>
      </c>
      <c r="G15" s="25">
        <v>137</v>
      </c>
      <c r="H15" s="25">
        <v>2</v>
      </c>
      <c r="I15" s="25">
        <v>0</v>
      </c>
      <c r="J15" s="25">
        <v>10</v>
      </c>
      <c r="K15" s="25">
        <v>0</v>
      </c>
    </row>
    <row r="16" spans="1:23" s="20" customFormat="1">
      <c r="A16" s="24" t="s">
        <v>520</v>
      </c>
      <c r="B16" s="25">
        <v>1550</v>
      </c>
      <c r="C16" s="25">
        <v>187</v>
      </c>
      <c r="D16" s="26">
        <v>0.1206</v>
      </c>
      <c r="E16" s="25">
        <v>103</v>
      </c>
      <c r="F16" s="25">
        <v>113</v>
      </c>
      <c r="G16" s="25">
        <v>112</v>
      </c>
      <c r="H16" s="25">
        <v>0</v>
      </c>
      <c r="I16" s="25">
        <v>1</v>
      </c>
      <c r="J16" s="25">
        <v>6</v>
      </c>
      <c r="K16" s="25">
        <v>0</v>
      </c>
    </row>
    <row r="17" spans="1:11" s="20" customFormat="1">
      <c r="A17" s="24" t="s">
        <v>436</v>
      </c>
      <c r="B17" s="25">
        <v>1272</v>
      </c>
      <c r="C17" s="25">
        <v>141</v>
      </c>
      <c r="D17" s="26">
        <v>0.1108</v>
      </c>
      <c r="E17" s="25">
        <v>100</v>
      </c>
      <c r="F17" s="25">
        <v>102</v>
      </c>
      <c r="G17" s="25">
        <v>101</v>
      </c>
      <c r="H17" s="25">
        <v>0</v>
      </c>
      <c r="I17" s="25">
        <v>1</v>
      </c>
      <c r="J17" s="25">
        <v>10</v>
      </c>
      <c r="K17" s="25">
        <v>0</v>
      </c>
    </row>
    <row r="18" spans="1:11" s="20" customFormat="1">
      <c r="A18" s="24" t="s">
        <v>460</v>
      </c>
      <c r="B18" s="25">
        <v>1006</v>
      </c>
      <c r="C18" s="25">
        <v>389</v>
      </c>
      <c r="D18" s="26">
        <v>0.38669999999999999</v>
      </c>
      <c r="E18" s="25">
        <v>269</v>
      </c>
      <c r="F18" s="25">
        <v>268</v>
      </c>
      <c r="G18" s="25">
        <v>270</v>
      </c>
      <c r="H18" s="25">
        <v>0</v>
      </c>
      <c r="I18" s="25">
        <v>5</v>
      </c>
      <c r="J18" s="25">
        <v>13</v>
      </c>
      <c r="K18" s="25">
        <v>0</v>
      </c>
    </row>
    <row r="19" spans="1:11" s="20" customFormat="1">
      <c r="A19" s="24" t="s">
        <v>461</v>
      </c>
      <c r="B19" s="25">
        <v>1310</v>
      </c>
      <c r="C19" s="25">
        <v>375</v>
      </c>
      <c r="D19" s="26">
        <v>0.2863</v>
      </c>
      <c r="E19" s="25">
        <v>256</v>
      </c>
      <c r="F19" s="25">
        <v>252</v>
      </c>
      <c r="G19" s="25">
        <v>254</v>
      </c>
      <c r="H19" s="25">
        <v>1</v>
      </c>
      <c r="I19" s="25">
        <v>9</v>
      </c>
      <c r="J19" s="25">
        <v>22</v>
      </c>
      <c r="K19" s="25">
        <v>0</v>
      </c>
    </row>
    <row r="20" spans="1:11" s="20" customFormat="1">
      <c r="A20" s="24" t="s">
        <v>437</v>
      </c>
      <c r="B20" s="25">
        <v>1139</v>
      </c>
      <c r="C20" s="25">
        <v>175</v>
      </c>
      <c r="D20" s="26">
        <v>0.15359999999999999</v>
      </c>
      <c r="E20" s="25">
        <v>116</v>
      </c>
      <c r="F20" s="25">
        <v>119</v>
      </c>
      <c r="G20" s="25">
        <v>117</v>
      </c>
      <c r="H20" s="25">
        <v>2</v>
      </c>
      <c r="I20" s="25">
        <v>1</v>
      </c>
      <c r="J20" s="25">
        <v>5</v>
      </c>
      <c r="K20" s="25">
        <v>0</v>
      </c>
    </row>
    <row r="21" spans="1:11" s="29" customFormat="1" ht="34.5" customHeight="1">
      <c r="A21" s="32" t="s">
        <v>175</v>
      </c>
      <c r="B21" s="30">
        <f>SUM(B7:B20)</f>
        <v>19651</v>
      </c>
      <c r="C21" s="30">
        <f>SUM(C7:C20)</f>
        <v>3862</v>
      </c>
      <c r="D21" s="31">
        <f>C21/B21</f>
        <v>0.1965294387054094</v>
      </c>
      <c r="E21" s="30">
        <f>SUM(E7:E20)</f>
        <v>2551</v>
      </c>
      <c r="F21" s="30">
        <f>SUM(F7:F20)</f>
        <v>2625</v>
      </c>
      <c r="G21" s="30">
        <f>SUM(G7:G20)</f>
        <v>2539</v>
      </c>
      <c r="H21" s="30">
        <f>SUM(H7:H20)</f>
        <v>47</v>
      </c>
      <c r="I21" s="30">
        <f>SUM(I7:I20)</f>
        <v>61</v>
      </c>
      <c r="J21" s="30">
        <f>SUM(J7:J20)</f>
        <v>166</v>
      </c>
      <c r="K21" s="30">
        <f>SUM(K7:K20)</f>
        <v>0</v>
      </c>
    </row>
    <row r="22" spans="1:11" s="29" customFormat="1" ht="34.5" customHeight="1">
      <c r="A22" s="32" t="s">
        <v>17</v>
      </c>
      <c r="B22" s="30">
        <f>SUM(, B21)</f>
        <v>19651</v>
      </c>
      <c r="C22" s="30">
        <f>SUM(, C21)</f>
        <v>3862</v>
      </c>
      <c r="D22" s="31">
        <f>C22/B22</f>
        <v>0.1965294387054094</v>
      </c>
      <c r="E22" s="30">
        <f>SUM(, E21)</f>
        <v>2551</v>
      </c>
      <c r="F22" s="30">
        <f>SUM(, F21)</f>
        <v>2625</v>
      </c>
      <c r="G22" s="30">
        <f>SUM(, G21)</f>
        <v>2539</v>
      </c>
      <c r="H22" s="30">
        <f>SUM(, H21)</f>
        <v>47</v>
      </c>
      <c r="I22" s="30">
        <f>SUM(, I21)</f>
        <v>61</v>
      </c>
      <c r="J22" s="30">
        <f>SUM(, J21)</f>
        <v>166</v>
      </c>
      <c r="K22" s="30">
        <f>SUM(, K21)</f>
        <v>0</v>
      </c>
    </row>
    <row r="23" spans="1:11" s="20" customFormat="1">
      <c r="A23" s="24" t="s">
        <v>18</v>
      </c>
      <c r="B23" s="24">
        <f>SUM(, B22)</f>
        <v>19651</v>
      </c>
      <c r="C23" s="24">
        <f>SUM(, C22)</f>
        <v>3862</v>
      </c>
      <c r="D23" s="33">
        <f>C23/B23</f>
        <v>0.1965294387054094</v>
      </c>
      <c r="E23" s="24">
        <f>SUM(, E22)</f>
        <v>2551</v>
      </c>
      <c r="F23" s="24">
        <f>SUM(, F22)</f>
        <v>2625</v>
      </c>
      <c r="G23" s="24">
        <f>SUM(, G22)</f>
        <v>2539</v>
      </c>
      <c r="H23" s="24">
        <f>SUM(, H22)</f>
        <v>47</v>
      </c>
      <c r="I23" s="24">
        <f>SUM(, I22)</f>
        <v>61</v>
      </c>
      <c r="J23" s="24">
        <f>SUM(, J22)</f>
        <v>166</v>
      </c>
      <c r="K23" s="24">
        <f>SUM(, K22)</f>
        <v>0</v>
      </c>
    </row>
  </sheetData>
  <mergeCells count="6">
    <mergeCell ref="E5:W5"/>
    <mergeCell ref="E4:W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21" max="16383" man="1"/>
    <brk id="22" max="16383" man="1"/>
    <brk id="23" max="16383" man="1"/>
  </rowBreaks>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A5EFE-5E19-4757-8339-9955C1BA3D7E}">
  <sheetPr codeName="Sheet15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783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6B666-7EA0-4DCB-94C8-01F9DC670A01}">
  <sheetPr>
    <tabColor rgb="FFFF0000"/>
  </sheetPr>
  <dimension ref="A1:Q4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790</v>
      </c>
      <c r="F4" s="15"/>
      <c r="G4" s="15"/>
      <c r="H4" s="15"/>
      <c r="I4" s="15"/>
      <c r="J4" s="15"/>
      <c r="K4" s="15"/>
      <c r="L4" s="15"/>
      <c r="M4" s="15"/>
      <c r="N4" s="15"/>
      <c r="O4" s="15"/>
      <c r="P4" s="15"/>
      <c r="Q4" s="15"/>
    </row>
    <row r="5" spans="1:17" ht="25.5" customHeight="1">
      <c r="E5" s="27" t="s">
        <v>790</v>
      </c>
      <c r="F5" s="27"/>
      <c r="G5" s="27"/>
      <c r="H5" s="27"/>
      <c r="I5" s="27"/>
      <c r="J5" s="27"/>
      <c r="K5" s="27"/>
      <c r="L5" s="27"/>
      <c r="M5" s="27"/>
      <c r="N5" s="27"/>
      <c r="O5" s="27"/>
      <c r="P5" s="27"/>
      <c r="Q5" s="27"/>
    </row>
    <row r="6" spans="1:17" s="18" customFormat="1" ht="150" customHeight="1">
      <c r="B6" s="19" t="s">
        <v>6</v>
      </c>
      <c r="C6" s="19" t="s">
        <v>7</v>
      </c>
      <c r="D6" s="19" t="s">
        <v>8</v>
      </c>
      <c r="E6" s="28" t="s">
        <v>791</v>
      </c>
    </row>
    <row r="7" spans="1:17">
      <c r="A7" s="21" t="s">
        <v>215</v>
      </c>
      <c r="B7" s="22">
        <v>842</v>
      </c>
      <c r="C7" s="22">
        <v>272</v>
      </c>
      <c r="D7" s="23">
        <v>0.32300000000000001</v>
      </c>
      <c r="E7" s="22">
        <v>193</v>
      </c>
    </row>
    <row r="8" spans="1:17" s="20" customFormat="1">
      <c r="A8" s="24" t="s">
        <v>216</v>
      </c>
      <c r="B8" s="25">
        <v>872</v>
      </c>
      <c r="C8" s="25">
        <v>352</v>
      </c>
      <c r="D8" s="26">
        <v>0.4037</v>
      </c>
      <c r="E8" s="25">
        <v>253</v>
      </c>
    </row>
    <row r="9" spans="1:17" s="20" customFormat="1">
      <c r="A9" s="24" t="s">
        <v>217</v>
      </c>
      <c r="B9" s="25">
        <v>1423</v>
      </c>
      <c r="C9" s="25">
        <v>367</v>
      </c>
      <c r="D9" s="26">
        <v>0.25790000000000002</v>
      </c>
      <c r="E9" s="25">
        <v>274</v>
      </c>
    </row>
    <row r="10" spans="1:17" s="20" customFormat="1">
      <c r="A10" s="24" t="s">
        <v>218</v>
      </c>
      <c r="B10" s="25">
        <v>1027</v>
      </c>
      <c r="C10" s="25">
        <v>326</v>
      </c>
      <c r="D10" s="26">
        <v>0.31740000000000002</v>
      </c>
      <c r="E10" s="25">
        <v>235</v>
      </c>
    </row>
    <row r="11" spans="1:17" s="20" customFormat="1">
      <c r="A11" s="24" t="s">
        <v>219</v>
      </c>
      <c r="B11" s="25">
        <v>1370</v>
      </c>
      <c r="C11" s="25">
        <v>618</v>
      </c>
      <c r="D11" s="26">
        <v>0.4511</v>
      </c>
      <c r="E11" s="25">
        <v>420</v>
      </c>
    </row>
    <row r="12" spans="1:17" s="20" customFormat="1">
      <c r="A12" s="24" t="s">
        <v>220</v>
      </c>
      <c r="B12" s="25">
        <v>1019</v>
      </c>
      <c r="C12" s="25">
        <v>390</v>
      </c>
      <c r="D12" s="26">
        <v>0.38269999999999998</v>
      </c>
      <c r="E12" s="25">
        <v>273</v>
      </c>
    </row>
    <row r="13" spans="1:17" s="20" customFormat="1">
      <c r="A13" s="24" t="s">
        <v>221</v>
      </c>
      <c r="B13" s="25">
        <v>1052</v>
      </c>
      <c r="C13" s="25">
        <v>364</v>
      </c>
      <c r="D13" s="26">
        <v>0.34599999999999997</v>
      </c>
      <c r="E13" s="25">
        <v>273</v>
      </c>
    </row>
    <row r="14" spans="1:17" s="20" customFormat="1">
      <c r="A14" s="24" t="s">
        <v>222</v>
      </c>
      <c r="B14" s="25">
        <v>1180</v>
      </c>
      <c r="C14" s="25">
        <v>454</v>
      </c>
      <c r="D14" s="26">
        <v>0.38469999999999999</v>
      </c>
      <c r="E14" s="25">
        <v>348</v>
      </c>
    </row>
    <row r="15" spans="1:17" s="20" customFormat="1">
      <c r="A15" s="24" t="s">
        <v>223</v>
      </c>
      <c r="B15" s="25">
        <v>740</v>
      </c>
      <c r="C15" s="25">
        <v>350</v>
      </c>
      <c r="D15" s="26">
        <v>0.47299999999999998</v>
      </c>
      <c r="E15" s="25">
        <v>261</v>
      </c>
    </row>
    <row r="16" spans="1:17" s="20" customFormat="1">
      <c r="A16" s="24" t="s">
        <v>224</v>
      </c>
      <c r="B16" s="25">
        <v>828</v>
      </c>
      <c r="C16" s="25">
        <v>333</v>
      </c>
      <c r="D16" s="26">
        <v>0.4022</v>
      </c>
      <c r="E16" s="25">
        <v>225</v>
      </c>
    </row>
    <row r="17" spans="1:5" s="20" customFormat="1">
      <c r="A17" s="24" t="s">
        <v>584</v>
      </c>
      <c r="B17" s="25">
        <v>1003</v>
      </c>
      <c r="C17" s="25">
        <v>218</v>
      </c>
      <c r="D17" s="26">
        <v>0.21729999999999999</v>
      </c>
      <c r="E17" s="25">
        <v>172</v>
      </c>
    </row>
    <row r="18" spans="1:5" s="20" customFormat="1">
      <c r="A18" s="24" t="s">
        <v>547</v>
      </c>
      <c r="B18" s="25">
        <v>1000</v>
      </c>
      <c r="C18" s="25">
        <v>172</v>
      </c>
      <c r="D18" s="26">
        <v>0.17199999999999999</v>
      </c>
      <c r="E18" s="25">
        <v>118</v>
      </c>
    </row>
    <row r="19" spans="1:5" s="20" customFormat="1">
      <c r="A19" s="24" t="s">
        <v>225</v>
      </c>
      <c r="B19" s="25">
        <v>769</v>
      </c>
      <c r="C19" s="25">
        <v>291</v>
      </c>
      <c r="D19" s="26">
        <v>0.37840000000000001</v>
      </c>
      <c r="E19" s="25">
        <v>229</v>
      </c>
    </row>
    <row r="20" spans="1:5" s="20" customFormat="1">
      <c r="A20" s="24" t="s">
        <v>226</v>
      </c>
      <c r="B20" s="25">
        <v>1287</v>
      </c>
      <c r="C20" s="25">
        <v>412</v>
      </c>
      <c r="D20" s="26">
        <v>0.3201</v>
      </c>
      <c r="E20" s="25">
        <v>315</v>
      </c>
    </row>
    <row r="21" spans="1:5" s="20" customFormat="1">
      <c r="A21" s="24" t="s">
        <v>227</v>
      </c>
      <c r="B21" s="25">
        <v>1510</v>
      </c>
      <c r="C21" s="25">
        <v>379</v>
      </c>
      <c r="D21" s="26">
        <v>0.251</v>
      </c>
      <c r="E21" s="25">
        <v>286</v>
      </c>
    </row>
    <row r="22" spans="1:5" s="20" customFormat="1">
      <c r="A22" s="24" t="s">
        <v>228</v>
      </c>
      <c r="B22" s="25">
        <v>1323</v>
      </c>
      <c r="C22" s="25">
        <v>465</v>
      </c>
      <c r="D22" s="26">
        <v>0.35149999999999998</v>
      </c>
      <c r="E22" s="25">
        <v>331</v>
      </c>
    </row>
    <row r="23" spans="1:5" s="20" customFormat="1">
      <c r="A23" s="24" t="s">
        <v>548</v>
      </c>
      <c r="B23" s="25">
        <v>983</v>
      </c>
      <c r="C23" s="25">
        <v>191</v>
      </c>
      <c r="D23" s="26">
        <v>0.1943</v>
      </c>
      <c r="E23" s="25">
        <v>146</v>
      </c>
    </row>
    <row r="24" spans="1:5" s="20" customFormat="1">
      <c r="A24" s="24" t="s">
        <v>229</v>
      </c>
      <c r="B24" s="25">
        <v>1526</v>
      </c>
      <c r="C24" s="25">
        <v>503</v>
      </c>
      <c r="D24" s="26">
        <v>0.3296</v>
      </c>
      <c r="E24" s="25">
        <v>365</v>
      </c>
    </row>
    <row r="25" spans="1:5" s="20" customFormat="1">
      <c r="A25" s="24" t="s">
        <v>230</v>
      </c>
      <c r="B25" s="25">
        <v>714</v>
      </c>
      <c r="C25" s="25">
        <v>166</v>
      </c>
      <c r="D25" s="26">
        <v>0.23250000000000001</v>
      </c>
      <c r="E25" s="25">
        <v>119</v>
      </c>
    </row>
    <row r="26" spans="1:5" s="20" customFormat="1">
      <c r="A26" s="24" t="s">
        <v>231</v>
      </c>
      <c r="B26" s="25">
        <v>1138</v>
      </c>
      <c r="C26" s="25">
        <v>494</v>
      </c>
      <c r="D26" s="26">
        <v>0.43409999999999999</v>
      </c>
      <c r="E26" s="25">
        <v>358</v>
      </c>
    </row>
    <row r="27" spans="1:5" s="20" customFormat="1">
      <c r="A27" s="24" t="s">
        <v>232</v>
      </c>
      <c r="B27" s="25">
        <v>802</v>
      </c>
      <c r="C27" s="25">
        <v>257</v>
      </c>
      <c r="D27" s="26">
        <v>0.32040000000000002</v>
      </c>
      <c r="E27" s="25">
        <v>204</v>
      </c>
    </row>
    <row r="28" spans="1:5" s="20" customFormat="1">
      <c r="A28" s="24" t="s">
        <v>233</v>
      </c>
      <c r="B28" s="25">
        <v>996</v>
      </c>
      <c r="C28" s="25">
        <v>466</v>
      </c>
      <c r="D28" s="26">
        <v>0.46789999999999998</v>
      </c>
      <c r="E28" s="25">
        <v>328</v>
      </c>
    </row>
    <row r="29" spans="1:5" s="20" customFormat="1">
      <c r="A29" s="24" t="s">
        <v>234</v>
      </c>
      <c r="B29" s="25">
        <v>1191</v>
      </c>
      <c r="C29" s="25">
        <v>422</v>
      </c>
      <c r="D29" s="26">
        <v>0.3543</v>
      </c>
      <c r="E29" s="25">
        <v>331</v>
      </c>
    </row>
    <row r="30" spans="1:5" s="20" customFormat="1">
      <c r="A30" s="24" t="s">
        <v>549</v>
      </c>
      <c r="B30" s="25">
        <v>1173</v>
      </c>
      <c r="C30" s="25">
        <v>232</v>
      </c>
      <c r="D30" s="26">
        <v>0.1978</v>
      </c>
      <c r="E30" s="25">
        <v>179</v>
      </c>
    </row>
    <row r="31" spans="1:5" s="20" customFormat="1">
      <c r="A31" s="24" t="s">
        <v>550</v>
      </c>
      <c r="B31" s="25">
        <v>1302</v>
      </c>
      <c r="C31" s="25">
        <v>262</v>
      </c>
      <c r="D31" s="26">
        <v>0.20119999999999999</v>
      </c>
      <c r="E31" s="25">
        <v>200</v>
      </c>
    </row>
    <row r="32" spans="1:5" s="20" customFormat="1">
      <c r="A32" s="24" t="s">
        <v>235</v>
      </c>
      <c r="B32" s="25">
        <v>1233</v>
      </c>
      <c r="C32" s="25">
        <v>426</v>
      </c>
      <c r="D32" s="26">
        <v>0.34549999999999997</v>
      </c>
      <c r="E32" s="25">
        <v>286</v>
      </c>
    </row>
    <row r="33" spans="1:5" s="20" customFormat="1">
      <c r="A33" s="24" t="s">
        <v>236</v>
      </c>
      <c r="B33" s="25">
        <v>934</v>
      </c>
      <c r="C33" s="25">
        <v>391</v>
      </c>
      <c r="D33" s="26">
        <v>0.41860000000000003</v>
      </c>
      <c r="E33" s="25">
        <v>275</v>
      </c>
    </row>
    <row r="34" spans="1:5" s="20" customFormat="1">
      <c r="A34" s="24" t="s">
        <v>237</v>
      </c>
      <c r="B34" s="25">
        <v>946</v>
      </c>
      <c r="C34" s="25">
        <v>464</v>
      </c>
      <c r="D34" s="26">
        <v>0.49049999999999999</v>
      </c>
      <c r="E34" s="25">
        <v>357</v>
      </c>
    </row>
    <row r="35" spans="1:5" s="20" customFormat="1">
      <c r="A35" s="24" t="s">
        <v>551</v>
      </c>
      <c r="B35" s="25">
        <v>1563</v>
      </c>
      <c r="C35" s="25">
        <v>331</v>
      </c>
      <c r="D35" s="26">
        <v>0.21179999999999999</v>
      </c>
      <c r="E35" s="25">
        <v>269</v>
      </c>
    </row>
    <row r="36" spans="1:5" s="20" customFormat="1">
      <c r="A36" s="24" t="s">
        <v>789</v>
      </c>
      <c r="B36" s="25">
        <v>1030</v>
      </c>
      <c r="C36" s="25">
        <v>283</v>
      </c>
      <c r="D36" s="26">
        <v>0.27479999999999999</v>
      </c>
      <c r="E36" s="25">
        <v>223</v>
      </c>
    </row>
    <row r="37" spans="1:5" s="20" customFormat="1">
      <c r="A37" s="24" t="s">
        <v>238</v>
      </c>
      <c r="B37" s="25">
        <v>809</v>
      </c>
      <c r="C37" s="25">
        <v>245</v>
      </c>
      <c r="D37" s="26">
        <v>0.30280000000000001</v>
      </c>
      <c r="E37" s="25">
        <v>174</v>
      </c>
    </row>
    <row r="38" spans="1:5" s="20" customFormat="1">
      <c r="A38" s="24" t="s">
        <v>239</v>
      </c>
      <c r="B38" s="25">
        <v>884</v>
      </c>
      <c r="C38" s="25">
        <v>306</v>
      </c>
      <c r="D38" s="26">
        <v>0.34620000000000001</v>
      </c>
      <c r="E38" s="25">
        <v>227</v>
      </c>
    </row>
    <row r="39" spans="1:5" s="20" customFormat="1">
      <c r="A39" s="24" t="s">
        <v>552</v>
      </c>
      <c r="B39" s="25">
        <v>922</v>
      </c>
      <c r="C39" s="25">
        <v>241</v>
      </c>
      <c r="D39" s="26">
        <v>0.26140000000000002</v>
      </c>
      <c r="E39" s="25">
        <v>182</v>
      </c>
    </row>
    <row r="40" spans="1:5" s="20" customFormat="1">
      <c r="A40" s="24" t="s">
        <v>553</v>
      </c>
      <c r="B40" s="25">
        <v>1040</v>
      </c>
      <c r="C40" s="25">
        <v>174</v>
      </c>
      <c r="D40" s="26">
        <v>0.1673</v>
      </c>
      <c r="E40" s="25">
        <v>144</v>
      </c>
    </row>
    <row r="41" spans="1:5" s="29" customFormat="1" ht="34.5" customHeight="1">
      <c r="A41" s="32" t="s">
        <v>243</v>
      </c>
      <c r="B41" s="30">
        <f>SUM(B7:B40)</f>
        <v>36431</v>
      </c>
      <c r="C41" s="30">
        <f>SUM(C7:C40)</f>
        <v>11617</v>
      </c>
      <c r="D41" s="31">
        <f>C41/B41</f>
        <v>0.31887678076363535</v>
      </c>
      <c r="E41" s="30">
        <f>SUM(E7:E40)</f>
        <v>8573</v>
      </c>
    </row>
    <row r="42" spans="1:5" s="29" customFormat="1" ht="34.5" customHeight="1">
      <c r="A42" s="32" t="s">
        <v>17</v>
      </c>
      <c r="B42" s="30">
        <f>SUM(, B41)</f>
        <v>36431</v>
      </c>
      <c r="C42" s="30">
        <f>SUM(, C41)</f>
        <v>11617</v>
      </c>
      <c r="D42" s="31">
        <f>C42/B42</f>
        <v>0.31887678076363535</v>
      </c>
      <c r="E42" s="30">
        <f>SUM(, E41)</f>
        <v>8573</v>
      </c>
    </row>
    <row r="43" spans="1:5" s="20" customFormat="1">
      <c r="A43" s="24" t="s">
        <v>18</v>
      </c>
      <c r="B43" s="24">
        <f>SUM(, B42)</f>
        <v>36431</v>
      </c>
      <c r="C43" s="24">
        <f>SUM(, C42)</f>
        <v>11617</v>
      </c>
      <c r="D43" s="33">
        <f>C43/B43</f>
        <v>0.31887678076363535</v>
      </c>
      <c r="E43" s="24">
        <f>SUM(, E42)</f>
        <v>8573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41" max="16383" man="1"/>
    <brk id="42" max="16383" man="1"/>
    <brk id="43" max="16383" man="1"/>
  </rowBreaks>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3B295-6C95-48E5-901B-D74652BD7825}">
  <sheetPr codeName="Sheet15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790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2F38B-C9CF-4FFD-8498-8365A59D608F}">
  <sheetPr>
    <tabColor rgb="FFFFFF00"/>
  </sheetPr>
  <dimension ref="A1:Q4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792</v>
      </c>
      <c r="F4" s="15"/>
      <c r="G4" s="15"/>
      <c r="H4" s="15"/>
      <c r="I4" s="15"/>
      <c r="J4" s="15"/>
      <c r="K4" s="15"/>
      <c r="L4" s="15"/>
      <c r="M4" s="15"/>
      <c r="N4" s="15"/>
      <c r="O4" s="15"/>
      <c r="P4" s="15"/>
      <c r="Q4" s="15"/>
    </row>
    <row r="5" spans="1:17" ht="25.5" customHeight="1">
      <c r="E5" s="27" t="s">
        <v>792</v>
      </c>
      <c r="F5" s="27"/>
      <c r="G5" s="27"/>
      <c r="H5" s="27"/>
      <c r="I5" s="27"/>
      <c r="J5" s="27"/>
      <c r="K5" s="27"/>
      <c r="L5" s="27"/>
      <c r="M5" s="27"/>
      <c r="N5" s="27"/>
      <c r="O5" s="27"/>
      <c r="P5" s="27"/>
      <c r="Q5" s="27"/>
    </row>
    <row r="6" spans="1:17" s="18" customFormat="1" ht="150" customHeight="1">
      <c r="B6" s="19" t="s">
        <v>6</v>
      </c>
      <c r="C6" s="19" t="s">
        <v>7</v>
      </c>
      <c r="D6" s="19" t="s">
        <v>8</v>
      </c>
      <c r="E6" s="28" t="s">
        <v>793</v>
      </c>
    </row>
    <row r="7" spans="1:17">
      <c r="A7" s="21" t="s">
        <v>215</v>
      </c>
      <c r="B7" s="22">
        <v>842</v>
      </c>
      <c r="C7" s="22">
        <v>272</v>
      </c>
      <c r="D7" s="23">
        <v>0.32300000000000001</v>
      </c>
      <c r="E7" s="22">
        <v>192</v>
      </c>
    </row>
    <row r="8" spans="1:17" s="20" customFormat="1">
      <c r="A8" s="24" t="s">
        <v>216</v>
      </c>
      <c r="B8" s="25">
        <v>872</v>
      </c>
      <c r="C8" s="25">
        <v>352</v>
      </c>
      <c r="D8" s="26">
        <v>0.4037</v>
      </c>
      <c r="E8" s="25">
        <v>252</v>
      </c>
    </row>
    <row r="9" spans="1:17" s="20" customFormat="1">
      <c r="A9" s="24" t="s">
        <v>217</v>
      </c>
      <c r="B9" s="25">
        <v>1423</v>
      </c>
      <c r="C9" s="25">
        <v>367</v>
      </c>
      <c r="D9" s="26">
        <v>0.25790000000000002</v>
      </c>
      <c r="E9" s="25">
        <v>269</v>
      </c>
    </row>
    <row r="10" spans="1:17" s="20" customFormat="1">
      <c r="A10" s="24" t="s">
        <v>218</v>
      </c>
      <c r="B10" s="25">
        <v>1027</v>
      </c>
      <c r="C10" s="25">
        <v>326</v>
      </c>
      <c r="D10" s="26">
        <v>0.31740000000000002</v>
      </c>
      <c r="E10" s="25">
        <v>226</v>
      </c>
    </row>
    <row r="11" spans="1:17" s="20" customFormat="1">
      <c r="A11" s="24" t="s">
        <v>219</v>
      </c>
      <c r="B11" s="25">
        <v>1370</v>
      </c>
      <c r="C11" s="25">
        <v>618</v>
      </c>
      <c r="D11" s="26">
        <v>0.4511</v>
      </c>
      <c r="E11" s="25">
        <v>412</v>
      </c>
    </row>
    <row r="12" spans="1:17" s="20" customFormat="1">
      <c r="A12" s="24" t="s">
        <v>220</v>
      </c>
      <c r="B12" s="25">
        <v>1019</v>
      </c>
      <c r="C12" s="25">
        <v>390</v>
      </c>
      <c r="D12" s="26">
        <v>0.38269999999999998</v>
      </c>
      <c r="E12" s="25">
        <v>271</v>
      </c>
    </row>
    <row r="13" spans="1:17" s="20" customFormat="1">
      <c r="A13" s="24" t="s">
        <v>221</v>
      </c>
      <c r="B13" s="25">
        <v>1052</v>
      </c>
      <c r="C13" s="25">
        <v>364</v>
      </c>
      <c r="D13" s="26">
        <v>0.34599999999999997</v>
      </c>
      <c r="E13" s="25">
        <v>251</v>
      </c>
    </row>
    <row r="14" spans="1:17" s="20" customFormat="1">
      <c r="A14" s="24" t="s">
        <v>222</v>
      </c>
      <c r="B14" s="25">
        <v>1180</v>
      </c>
      <c r="C14" s="25">
        <v>454</v>
      </c>
      <c r="D14" s="26">
        <v>0.38469999999999999</v>
      </c>
      <c r="E14" s="25">
        <v>332</v>
      </c>
    </row>
    <row r="15" spans="1:17" s="20" customFormat="1">
      <c r="A15" s="24" t="s">
        <v>223</v>
      </c>
      <c r="B15" s="25">
        <v>740</v>
      </c>
      <c r="C15" s="25">
        <v>350</v>
      </c>
      <c r="D15" s="26">
        <v>0.47299999999999998</v>
      </c>
      <c r="E15" s="25">
        <v>248</v>
      </c>
    </row>
    <row r="16" spans="1:17" s="20" customFormat="1">
      <c r="A16" s="24" t="s">
        <v>224</v>
      </c>
      <c r="B16" s="25">
        <v>828</v>
      </c>
      <c r="C16" s="25">
        <v>333</v>
      </c>
      <c r="D16" s="26">
        <v>0.4022</v>
      </c>
      <c r="E16" s="25">
        <v>217</v>
      </c>
    </row>
    <row r="17" spans="1:5" s="20" customFormat="1">
      <c r="A17" s="24" t="s">
        <v>584</v>
      </c>
      <c r="B17" s="25">
        <v>1003</v>
      </c>
      <c r="C17" s="25">
        <v>218</v>
      </c>
      <c r="D17" s="26">
        <v>0.21729999999999999</v>
      </c>
      <c r="E17" s="25">
        <v>169</v>
      </c>
    </row>
    <row r="18" spans="1:5" s="20" customFormat="1">
      <c r="A18" s="24" t="s">
        <v>547</v>
      </c>
      <c r="B18" s="25">
        <v>1000</v>
      </c>
      <c r="C18" s="25">
        <v>172</v>
      </c>
      <c r="D18" s="26">
        <v>0.17199999999999999</v>
      </c>
      <c r="E18" s="25">
        <v>119</v>
      </c>
    </row>
    <row r="19" spans="1:5" s="20" customFormat="1">
      <c r="A19" s="24" t="s">
        <v>225</v>
      </c>
      <c r="B19" s="25">
        <v>769</v>
      </c>
      <c r="C19" s="25">
        <v>291</v>
      </c>
      <c r="D19" s="26">
        <v>0.37840000000000001</v>
      </c>
      <c r="E19" s="25">
        <v>227</v>
      </c>
    </row>
    <row r="20" spans="1:5" s="20" customFormat="1">
      <c r="A20" s="24" t="s">
        <v>226</v>
      </c>
      <c r="B20" s="25">
        <v>1287</v>
      </c>
      <c r="C20" s="25">
        <v>412</v>
      </c>
      <c r="D20" s="26">
        <v>0.3201</v>
      </c>
      <c r="E20" s="25">
        <v>311</v>
      </c>
    </row>
    <row r="21" spans="1:5" s="20" customFormat="1">
      <c r="A21" s="24" t="s">
        <v>227</v>
      </c>
      <c r="B21" s="25">
        <v>1510</v>
      </c>
      <c r="C21" s="25">
        <v>379</v>
      </c>
      <c r="D21" s="26">
        <v>0.251</v>
      </c>
      <c r="E21" s="25">
        <v>277</v>
      </c>
    </row>
    <row r="22" spans="1:5" s="20" customFormat="1">
      <c r="A22" s="24" t="s">
        <v>228</v>
      </c>
      <c r="B22" s="25">
        <v>1323</v>
      </c>
      <c r="C22" s="25">
        <v>465</v>
      </c>
      <c r="D22" s="26">
        <v>0.35149999999999998</v>
      </c>
      <c r="E22" s="25">
        <v>324</v>
      </c>
    </row>
    <row r="23" spans="1:5" s="20" customFormat="1">
      <c r="A23" s="24" t="s">
        <v>548</v>
      </c>
      <c r="B23" s="25">
        <v>983</v>
      </c>
      <c r="C23" s="25">
        <v>191</v>
      </c>
      <c r="D23" s="26">
        <v>0.1943</v>
      </c>
      <c r="E23" s="25">
        <v>145</v>
      </c>
    </row>
    <row r="24" spans="1:5" s="20" customFormat="1">
      <c r="A24" s="24" t="s">
        <v>229</v>
      </c>
      <c r="B24" s="25">
        <v>1526</v>
      </c>
      <c r="C24" s="25">
        <v>503</v>
      </c>
      <c r="D24" s="26">
        <v>0.3296</v>
      </c>
      <c r="E24" s="25">
        <v>359</v>
      </c>
    </row>
    <row r="25" spans="1:5" s="20" customFormat="1">
      <c r="A25" s="24" t="s">
        <v>230</v>
      </c>
      <c r="B25" s="25">
        <v>714</v>
      </c>
      <c r="C25" s="25">
        <v>166</v>
      </c>
      <c r="D25" s="26">
        <v>0.23250000000000001</v>
      </c>
      <c r="E25" s="25">
        <v>119</v>
      </c>
    </row>
    <row r="26" spans="1:5" s="20" customFormat="1">
      <c r="A26" s="24" t="s">
        <v>231</v>
      </c>
      <c r="B26" s="25">
        <v>1138</v>
      </c>
      <c r="C26" s="25">
        <v>494</v>
      </c>
      <c r="D26" s="26">
        <v>0.43409999999999999</v>
      </c>
      <c r="E26" s="25">
        <v>354</v>
      </c>
    </row>
    <row r="27" spans="1:5" s="20" customFormat="1">
      <c r="A27" s="24" t="s">
        <v>232</v>
      </c>
      <c r="B27" s="25">
        <v>802</v>
      </c>
      <c r="C27" s="25">
        <v>257</v>
      </c>
      <c r="D27" s="26">
        <v>0.32040000000000002</v>
      </c>
      <c r="E27" s="25">
        <v>204</v>
      </c>
    </row>
    <row r="28" spans="1:5" s="20" customFormat="1">
      <c r="A28" s="24" t="s">
        <v>233</v>
      </c>
      <c r="B28" s="25">
        <v>996</v>
      </c>
      <c r="C28" s="25">
        <v>466</v>
      </c>
      <c r="D28" s="26">
        <v>0.46789999999999998</v>
      </c>
      <c r="E28" s="25">
        <v>323</v>
      </c>
    </row>
    <row r="29" spans="1:5" s="20" customFormat="1">
      <c r="A29" s="24" t="s">
        <v>234</v>
      </c>
      <c r="B29" s="25">
        <v>1191</v>
      </c>
      <c r="C29" s="25">
        <v>422</v>
      </c>
      <c r="D29" s="26">
        <v>0.3543</v>
      </c>
      <c r="E29" s="25">
        <v>320</v>
      </c>
    </row>
    <row r="30" spans="1:5" s="20" customFormat="1">
      <c r="A30" s="24" t="s">
        <v>549</v>
      </c>
      <c r="B30" s="25">
        <v>1173</v>
      </c>
      <c r="C30" s="25">
        <v>232</v>
      </c>
      <c r="D30" s="26">
        <v>0.1978</v>
      </c>
      <c r="E30" s="25">
        <v>178</v>
      </c>
    </row>
    <row r="31" spans="1:5" s="20" customFormat="1">
      <c r="A31" s="24" t="s">
        <v>550</v>
      </c>
      <c r="B31" s="25">
        <v>1302</v>
      </c>
      <c r="C31" s="25">
        <v>262</v>
      </c>
      <c r="D31" s="26">
        <v>0.20119999999999999</v>
      </c>
      <c r="E31" s="25">
        <v>192</v>
      </c>
    </row>
    <row r="32" spans="1:5" s="20" customFormat="1">
      <c r="A32" s="24" t="s">
        <v>235</v>
      </c>
      <c r="B32" s="25">
        <v>1233</v>
      </c>
      <c r="C32" s="25">
        <v>426</v>
      </c>
      <c r="D32" s="26">
        <v>0.34549999999999997</v>
      </c>
      <c r="E32" s="25">
        <v>279</v>
      </c>
    </row>
    <row r="33" spans="1:5" s="20" customFormat="1">
      <c r="A33" s="24" t="s">
        <v>236</v>
      </c>
      <c r="B33" s="25">
        <v>934</v>
      </c>
      <c r="C33" s="25">
        <v>391</v>
      </c>
      <c r="D33" s="26">
        <v>0.41860000000000003</v>
      </c>
      <c r="E33" s="25">
        <v>269</v>
      </c>
    </row>
    <row r="34" spans="1:5" s="20" customFormat="1">
      <c r="A34" s="24" t="s">
        <v>237</v>
      </c>
      <c r="B34" s="25">
        <v>946</v>
      </c>
      <c r="C34" s="25">
        <v>464</v>
      </c>
      <c r="D34" s="26">
        <v>0.49049999999999999</v>
      </c>
      <c r="E34" s="25">
        <v>345</v>
      </c>
    </row>
    <row r="35" spans="1:5" s="20" customFormat="1">
      <c r="A35" s="24" t="s">
        <v>551</v>
      </c>
      <c r="B35" s="25">
        <v>1563</v>
      </c>
      <c r="C35" s="25">
        <v>331</v>
      </c>
      <c r="D35" s="26">
        <v>0.21179999999999999</v>
      </c>
      <c r="E35" s="25">
        <v>260</v>
      </c>
    </row>
    <row r="36" spans="1:5" s="20" customFormat="1">
      <c r="A36" s="24" t="s">
        <v>789</v>
      </c>
      <c r="B36" s="25">
        <v>1030</v>
      </c>
      <c r="C36" s="25">
        <v>283</v>
      </c>
      <c r="D36" s="26">
        <v>0.27479999999999999</v>
      </c>
      <c r="E36" s="25">
        <v>224</v>
      </c>
    </row>
    <row r="37" spans="1:5" s="20" customFormat="1">
      <c r="A37" s="24" t="s">
        <v>238</v>
      </c>
      <c r="B37" s="25">
        <v>809</v>
      </c>
      <c r="C37" s="25">
        <v>245</v>
      </c>
      <c r="D37" s="26">
        <v>0.30280000000000001</v>
      </c>
      <c r="E37" s="25">
        <v>172</v>
      </c>
    </row>
    <row r="38" spans="1:5" s="20" customFormat="1">
      <c r="A38" s="24" t="s">
        <v>239</v>
      </c>
      <c r="B38" s="25">
        <v>884</v>
      </c>
      <c r="C38" s="25">
        <v>306</v>
      </c>
      <c r="D38" s="26">
        <v>0.34620000000000001</v>
      </c>
      <c r="E38" s="25">
        <v>220</v>
      </c>
    </row>
    <row r="39" spans="1:5" s="20" customFormat="1">
      <c r="A39" s="24" t="s">
        <v>552</v>
      </c>
      <c r="B39" s="25">
        <v>922</v>
      </c>
      <c r="C39" s="25">
        <v>241</v>
      </c>
      <c r="D39" s="26">
        <v>0.26140000000000002</v>
      </c>
      <c r="E39" s="25">
        <v>176</v>
      </c>
    </row>
    <row r="40" spans="1:5" s="20" customFormat="1">
      <c r="A40" s="24" t="s">
        <v>553</v>
      </c>
      <c r="B40" s="25">
        <v>1040</v>
      </c>
      <c r="C40" s="25">
        <v>174</v>
      </c>
      <c r="D40" s="26">
        <v>0.1673</v>
      </c>
      <c r="E40" s="25">
        <v>138</v>
      </c>
    </row>
    <row r="41" spans="1:5" s="29" customFormat="1" ht="34.5" customHeight="1">
      <c r="A41" s="32" t="s">
        <v>243</v>
      </c>
      <c r="B41" s="30">
        <f>SUM(B7:B40)</f>
        <v>36431</v>
      </c>
      <c r="C41" s="30">
        <f>SUM(C7:C40)</f>
        <v>11617</v>
      </c>
      <c r="D41" s="31">
        <f>C41/B41</f>
        <v>0.31887678076363535</v>
      </c>
      <c r="E41" s="30">
        <f>SUM(E7:E40)</f>
        <v>8374</v>
      </c>
    </row>
    <row r="42" spans="1:5" s="29" customFormat="1" ht="34.5" customHeight="1">
      <c r="A42" s="32" t="s">
        <v>17</v>
      </c>
      <c r="B42" s="30">
        <f>SUM(, B41)</f>
        <v>36431</v>
      </c>
      <c r="C42" s="30">
        <f>SUM(, C41)</f>
        <v>11617</v>
      </c>
      <c r="D42" s="31">
        <f>C42/B42</f>
        <v>0.31887678076363535</v>
      </c>
      <c r="E42" s="30">
        <f>SUM(, E41)</f>
        <v>8374</v>
      </c>
    </row>
    <row r="43" spans="1:5" s="20" customFormat="1">
      <c r="A43" s="24" t="s">
        <v>18</v>
      </c>
      <c r="B43" s="24">
        <f>SUM(, B42)</f>
        <v>36431</v>
      </c>
      <c r="C43" s="24">
        <f>SUM(, C42)</f>
        <v>11617</v>
      </c>
      <c r="D43" s="33">
        <f>C43/B43</f>
        <v>0.31887678076363535</v>
      </c>
      <c r="E43" s="24">
        <f>SUM(, E42)</f>
        <v>8374</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41" max="16383" man="1"/>
    <brk id="42" max="16383" man="1"/>
    <brk id="43" max="16383" man="1"/>
  </rowBreaks>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A4361-416E-4922-BC58-99AE79A0C269}">
  <sheetPr codeName="Sheet15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792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FA83-3BAF-4970-AC37-F0D5675F216B}">
  <sheetPr>
    <tabColor rgb="FF0000FF"/>
  </sheetPr>
  <dimension ref="A1:Q4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794</v>
      </c>
      <c r="F4" s="15"/>
      <c r="G4" s="15"/>
      <c r="H4" s="15"/>
      <c r="I4" s="15"/>
      <c r="J4" s="15"/>
      <c r="K4" s="15"/>
      <c r="L4" s="15"/>
      <c r="M4" s="15"/>
      <c r="N4" s="15"/>
      <c r="O4" s="15"/>
      <c r="P4" s="15"/>
      <c r="Q4" s="15"/>
    </row>
    <row r="5" spans="1:17" ht="25.5" customHeight="1">
      <c r="E5" s="27" t="s">
        <v>794</v>
      </c>
      <c r="F5" s="27"/>
      <c r="G5" s="27"/>
      <c r="H5" s="27"/>
      <c r="I5" s="27"/>
      <c r="J5" s="27"/>
      <c r="K5" s="27"/>
      <c r="L5" s="27"/>
      <c r="M5" s="27"/>
      <c r="N5" s="27"/>
      <c r="O5" s="27"/>
      <c r="P5" s="27"/>
      <c r="Q5" s="27"/>
    </row>
    <row r="6" spans="1:17" s="18" customFormat="1" ht="150" customHeight="1">
      <c r="B6" s="19" t="s">
        <v>6</v>
      </c>
      <c r="C6" s="19" t="s">
        <v>7</v>
      </c>
      <c r="D6" s="19" t="s">
        <v>8</v>
      </c>
      <c r="E6" s="28" t="s">
        <v>795</v>
      </c>
    </row>
    <row r="7" spans="1:17">
      <c r="A7" s="21" t="s">
        <v>215</v>
      </c>
      <c r="B7" s="22">
        <v>842</v>
      </c>
      <c r="C7" s="22">
        <v>272</v>
      </c>
      <c r="D7" s="23">
        <v>0.32300000000000001</v>
      </c>
      <c r="E7" s="22">
        <v>192</v>
      </c>
    </row>
    <row r="8" spans="1:17" s="20" customFormat="1">
      <c r="A8" s="24" t="s">
        <v>216</v>
      </c>
      <c r="B8" s="25">
        <v>872</v>
      </c>
      <c r="C8" s="25">
        <v>352</v>
      </c>
      <c r="D8" s="26">
        <v>0.4037</v>
      </c>
      <c r="E8" s="25">
        <v>251</v>
      </c>
    </row>
    <row r="9" spans="1:17" s="20" customFormat="1">
      <c r="A9" s="24" t="s">
        <v>217</v>
      </c>
      <c r="B9" s="25">
        <v>1423</v>
      </c>
      <c r="C9" s="25">
        <v>367</v>
      </c>
      <c r="D9" s="26">
        <v>0.25790000000000002</v>
      </c>
      <c r="E9" s="25">
        <v>269</v>
      </c>
    </row>
    <row r="10" spans="1:17" s="20" customFormat="1">
      <c r="A10" s="24" t="s">
        <v>218</v>
      </c>
      <c r="B10" s="25">
        <v>1027</v>
      </c>
      <c r="C10" s="25">
        <v>326</v>
      </c>
      <c r="D10" s="26">
        <v>0.31740000000000002</v>
      </c>
      <c r="E10" s="25">
        <v>226</v>
      </c>
    </row>
    <row r="11" spans="1:17" s="20" customFormat="1">
      <c r="A11" s="24" t="s">
        <v>219</v>
      </c>
      <c r="B11" s="25">
        <v>1370</v>
      </c>
      <c r="C11" s="25">
        <v>618</v>
      </c>
      <c r="D11" s="26">
        <v>0.4511</v>
      </c>
      <c r="E11" s="25">
        <v>418</v>
      </c>
    </row>
    <row r="12" spans="1:17" s="20" customFormat="1">
      <c r="A12" s="24" t="s">
        <v>220</v>
      </c>
      <c r="B12" s="25">
        <v>1019</v>
      </c>
      <c r="C12" s="25">
        <v>390</v>
      </c>
      <c r="D12" s="26">
        <v>0.38269999999999998</v>
      </c>
      <c r="E12" s="25">
        <v>273</v>
      </c>
    </row>
    <row r="13" spans="1:17" s="20" customFormat="1">
      <c r="A13" s="24" t="s">
        <v>221</v>
      </c>
      <c r="B13" s="25">
        <v>1052</v>
      </c>
      <c r="C13" s="25">
        <v>364</v>
      </c>
      <c r="D13" s="26">
        <v>0.34599999999999997</v>
      </c>
      <c r="E13" s="25">
        <v>247</v>
      </c>
    </row>
    <row r="14" spans="1:17" s="20" customFormat="1">
      <c r="A14" s="24" t="s">
        <v>222</v>
      </c>
      <c r="B14" s="25">
        <v>1180</v>
      </c>
      <c r="C14" s="25">
        <v>454</v>
      </c>
      <c r="D14" s="26">
        <v>0.38469999999999999</v>
      </c>
      <c r="E14" s="25">
        <v>331</v>
      </c>
    </row>
    <row r="15" spans="1:17" s="20" customFormat="1">
      <c r="A15" s="24" t="s">
        <v>223</v>
      </c>
      <c r="B15" s="25">
        <v>740</v>
      </c>
      <c r="C15" s="25">
        <v>350</v>
      </c>
      <c r="D15" s="26">
        <v>0.47299999999999998</v>
      </c>
      <c r="E15" s="25">
        <v>242</v>
      </c>
    </row>
    <row r="16" spans="1:17" s="20" customFormat="1">
      <c r="A16" s="24" t="s">
        <v>224</v>
      </c>
      <c r="B16" s="25">
        <v>828</v>
      </c>
      <c r="C16" s="25">
        <v>333</v>
      </c>
      <c r="D16" s="26">
        <v>0.4022</v>
      </c>
      <c r="E16" s="25">
        <v>218</v>
      </c>
    </row>
    <row r="17" spans="1:5" s="20" customFormat="1">
      <c r="A17" s="24" t="s">
        <v>584</v>
      </c>
      <c r="B17" s="25">
        <v>1003</v>
      </c>
      <c r="C17" s="25">
        <v>218</v>
      </c>
      <c r="D17" s="26">
        <v>0.21729999999999999</v>
      </c>
      <c r="E17" s="25">
        <v>166</v>
      </c>
    </row>
    <row r="18" spans="1:5" s="20" customFormat="1">
      <c r="A18" s="24" t="s">
        <v>547</v>
      </c>
      <c r="B18" s="25">
        <v>1000</v>
      </c>
      <c r="C18" s="25">
        <v>172</v>
      </c>
      <c r="D18" s="26">
        <v>0.17199999999999999</v>
      </c>
      <c r="E18" s="25">
        <v>112</v>
      </c>
    </row>
    <row r="19" spans="1:5" s="20" customFormat="1">
      <c r="A19" s="24" t="s">
        <v>225</v>
      </c>
      <c r="B19" s="25">
        <v>769</v>
      </c>
      <c r="C19" s="25">
        <v>291</v>
      </c>
      <c r="D19" s="26">
        <v>0.37840000000000001</v>
      </c>
      <c r="E19" s="25">
        <v>224</v>
      </c>
    </row>
    <row r="20" spans="1:5" s="20" customFormat="1">
      <c r="A20" s="24" t="s">
        <v>226</v>
      </c>
      <c r="B20" s="25">
        <v>1287</v>
      </c>
      <c r="C20" s="25">
        <v>412</v>
      </c>
      <c r="D20" s="26">
        <v>0.3201</v>
      </c>
      <c r="E20" s="25">
        <v>314</v>
      </c>
    </row>
    <row r="21" spans="1:5" s="20" customFormat="1">
      <c r="A21" s="24" t="s">
        <v>227</v>
      </c>
      <c r="B21" s="25">
        <v>1510</v>
      </c>
      <c r="C21" s="25">
        <v>379</v>
      </c>
      <c r="D21" s="26">
        <v>0.251</v>
      </c>
      <c r="E21" s="25">
        <v>277</v>
      </c>
    </row>
    <row r="22" spans="1:5" s="20" customFormat="1">
      <c r="A22" s="24" t="s">
        <v>228</v>
      </c>
      <c r="B22" s="25">
        <v>1323</v>
      </c>
      <c r="C22" s="25">
        <v>465</v>
      </c>
      <c r="D22" s="26">
        <v>0.35149999999999998</v>
      </c>
      <c r="E22" s="25">
        <v>343</v>
      </c>
    </row>
    <row r="23" spans="1:5" s="20" customFormat="1">
      <c r="A23" s="24" t="s">
        <v>548</v>
      </c>
      <c r="B23" s="25">
        <v>983</v>
      </c>
      <c r="C23" s="25">
        <v>191</v>
      </c>
      <c r="D23" s="26">
        <v>0.1943</v>
      </c>
      <c r="E23" s="25">
        <v>140</v>
      </c>
    </row>
    <row r="24" spans="1:5" s="20" customFormat="1">
      <c r="A24" s="24" t="s">
        <v>229</v>
      </c>
      <c r="B24" s="25">
        <v>1526</v>
      </c>
      <c r="C24" s="25">
        <v>503</v>
      </c>
      <c r="D24" s="26">
        <v>0.3296</v>
      </c>
      <c r="E24" s="25">
        <v>360</v>
      </c>
    </row>
    <row r="25" spans="1:5" s="20" customFormat="1">
      <c r="A25" s="24" t="s">
        <v>230</v>
      </c>
      <c r="B25" s="25">
        <v>714</v>
      </c>
      <c r="C25" s="25">
        <v>166</v>
      </c>
      <c r="D25" s="26">
        <v>0.23250000000000001</v>
      </c>
      <c r="E25" s="25">
        <v>117</v>
      </c>
    </row>
    <row r="26" spans="1:5" s="20" customFormat="1">
      <c r="A26" s="24" t="s">
        <v>231</v>
      </c>
      <c r="B26" s="25">
        <v>1138</v>
      </c>
      <c r="C26" s="25">
        <v>494</v>
      </c>
      <c r="D26" s="26">
        <v>0.43409999999999999</v>
      </c>
      <c r="E26" s="25">
        <v>343</v>
      </c>
    </row>
    <row r="27" spans="1:5" s="20" customFormat="1">
      <c r="A27" s="24" t="s">
        <v>232</v>
      </c>
      <c r="B27" s="25">
        <v>802</v>
      </c>
      <c r="C27" s="25">
        <v>257</v>
      </c>
      <c r="D27" s="26">
        <v>0.32040000000000002</v>
      </c>
      <c r="E27" s="25">
        <v>201</v>
      </c>
    </row>
    <row r="28" spans="1:5" s="20" customFormat="1">
      <c r="A28" s="24" t="s">
        <v>233</v>
      </c>
      <c r="B28" s="25">
        <v>996</v>
      </c>
      <c r="C28" s="25">
        <v>466</v>
      </c>
      <c r="D28" s="26">
        <v>0.46789999999999998</v>
      </c>
      <c r="E28" s="25">
        <v>319</v>
      </c>
    </row>
    <row r="29" spans="1:5" s="20" customFormat="1">
      <c r="A29" s="24" t="s">
        <v>234</v>
      </c>
      <c r="B29" s="25">
        <v>1191</v>
      </c>
      <c r="C29" s="25">
        <v>422</v>
      </c>
      <c r="D29" s="26">
        <v>0.3543</v>
      </c>
      <c r="E29" s="25">
        <v>320</v>
      </c>
    </row>
    <row r="30" spans="1:5" s="20" customFormat="1">
      <c r="A30" s="24" t="s">
        <v>549</v>
      </c>
      <c r="B30" s="25">
        <v>1173</v>
      </c>
      <c r="C30" s="25">
        <v>232</v>
      </c>
      <c r="D30" s="26">
        <v>0.1978</v>
      </c>
      <c r="E30" s="25">
        <v>175</v>
      </c>
    </row>
    <row r="31" spans="1:5" s="20" customFormat="1">
      <c r="A31" s="24" t="s">
        <v>550</v>
      </c>
      <c r="B31" s="25">
        <v>1302</v>
      </c>
      <c r="C31" s="25">
        <v>262</v>
      </c>
      <c r="D31" s="26">
        <v>0.20119999999999999</v>
      </c>
      <c r="E31" s="25">
        <v>195</v>
      </c>
    </row>
    <row r="32" spans="1:5" s="20" customFormat="1">
      <c r="A32" s="24" t="s">
        <v>235</v>
      </c>
      <c r="B32" s="25">
        <v>1233</v>
      </c>
      <c r="C32" s="25">
        <v>426</v>
      </c>
      <c r="D32" s="26">
        <v>0.34549999999999997</v>
      </c>
      <c r="E32" s="25">
        <v>277</v>
      </c>
    </row>
    <row r="33" spans="1:5" s="20" customFormat="1">
      <c r="A33" s="24" t="s">
        <v>236</v>
      </c>
      <c r="B33" s="25">
        <v>934</v>
      </c>
      <c r="C33" s="25">
        <v>391</v>
      </c>
      <c r="D33" s="26">
        <v>0.41860000000000003</v>
      </c>
      <c r="E33" s="25">
        <v>269</v>
      </c>
    </row>
    <row r="34" spans="1:5" s="20" customFormat="1">
      <c r="A34" s="24" t="s">
        <v>237</v>
      </c>
      <c r="B34" s="25">
        <v>946</v>
      </c>
      <c r="C34" s="25">
        <v>464</v>
      </c>
      <c r="D34" s="26">
        <v>0.49049999999999999</v>
      </c>
      <c r="E34" s="25">
        <v>343</v>
      </c>
    </row>
    <row r="35" spans="1:5" s="20" customFormat="1">
      <c r="A35" s="24" t="s">
        <v>551</v>
      </c>
      <c r="B35" s="25">
        <v>1563</v>
      </c>
      <c r="C35" s="25">
        <v>331</v>
      </c>
      <c r="D35" s="26">
        <v>0.21179999999999999</v>
      </c>
      <c r="E35" s="25">
        <v>260</v>
      </c>
    </row>
    <row r="36" spans="1:5" s="20" customFormat="1">
      <c r="A36" s="24" t="s">
        <v>789</v>
      </c>
      <c r="B36" s="25">
        <v>1030</v>
      </c>
      <c r="C36" s="25">
        <v>283</v>
      </c>
      <c r="D36" s="26">
        <v>0.27479999999999999</v>
      </c>
      <c r="E36" s="25">
        <v>225</v>
      </c>
    </row>
    <row r="37" spans="1:5" s="20" customFormat="1">
      <c r="A37" s="24" t="s">
        <v>238</v>
      </c>
      <c r="B37" s="25">
        <v>809</v>
      </c>
      <c r="C37" s="25">
        <v>245</v>
      </c>
      <c r="D37" s="26">
        <v>0.30280000000000001</v>
      </c>
      <c r="E37" s="25">
        <v>173</v>
      </c>
    </row>
    <row r="38" spans="1:5" s="20" customFormat="1">
      <c r="A38" s="24" t="s">
        <v>239</v>
      </c>
      <c r="B38" s="25">
        <v>884</v>
      </c>
      <c r="C38" s="25">
        <v>306</v>
      </c>
      <c r="D38" s="26">
        <v>0.34620000000000001</v>
      </c>
      <c r="E38" s="25">
        <v>221</v>
      </c>
    </row>
    <row r="39" spans="1:5" s="20" customFormat="1">
      <c r="A39" s="24" t="s">
        <v>552</v>
      </c>
      <c r="B39" s="25">
        <v>922</v>
      </c>
      <c r="C39" s="25">
        <v>241</v>
      </c>
      <c r="D39" s="26">
        <v>0.26140000000000002</v>
      </c>
      <c r="E39" s="25">
        <v>176</v>
      </c>
    </row>
    <row r="40" spans="1:5" s="20" customFormat="1">
      <c r="A40" s="24" t="s">
        <v>553</v>
      </c>
      <c r="B40" s="25">
        <v>1040</v>
      </c>
      <c r="C40" s="25">
        <v>174</v>
      </c>
      <c r="D40" s="26">
        <v>0.1673</v>
      </c>
      <c r="E40" s="25">
        <v>139</v>
      </c>
    </row>
    <row r="41" spans="1:5" s="29" customFormat="1" ht="34.5" customHeight="1">
      <c r="A41" s="32" t="s">
        <v>243</v>
      </c>
      <c r="B41" s="30">
        <f>SUM(B7:B40)</f>
        <v>36431</v>
      </c>
      <c r="C41" s="30">
        <f>SUM(C7:C40)</f>
        <v>11617</v>
      </c>
      <c r="D41" s="31">
        <f>C41/B41</f>
        <v>0.31887678076363535</v>
      </c>
      <c r="E41" s="30">
        <f>SUM(E7:E40)</f>
        <v>8356</v>
      </c>
    </row>
    <row r="42" spans="1:5" s="29" customFormat="1" ht="34.5" customHeight="1">
      <c r="A42" s="32" t="s">
        <v>17</v>
      </c>
      <c r="B42" s="30">
        <f>SUM(, B41)</f>
        <v>36431</v>
      </c>
      <c r="C42" s="30">
        <f>SUM(, C41)</f>
        <v>11617</v>
      </c>
      <c r="D42" s="31">
        <f>C42/B42</f>
        <v>0.31887678076363535</v>
      </c>
      <c r="E42" s="30">
        <f>SUM(, E41)</f>
        <v>8356</v>
      </c>
    </row>
    <row r="43" spans="1:5" s="20" customFormat="1">
      <c r="A43" s="24" t="s">
        <v>18</v>
      </c>
      <c r="B43" s="24">
        <f>SUM(, B42)</f>
        <v>36431</v>
      </c>
      <c r="C43" s="24">
        <f>SUM(, C42)</f>
        <v>11617</v>
      </c>
      <c r="D43" s="33">
        <f>C43/B43</f>
        <v>0.31887678076363535</v>
      </c>
      <c r="E43" s="24">
        <f>SUM(, E42)</f>
        <v>8356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41" max="16383" man="1"/>
    <brk id="42" max="16383" man="1"/>
    <brk id="43" max="16383" man="1"/>
  </rowBreaks>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05A5B-8C0E-41FE-8F48-276F90135C4B}">
  <sheetPr codeName="Sheet16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794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000B7-08CB-44B3-B40B-FF9D2340D430}">
  <sheetPr>
    <tabColor rgb="FFFF0000"/>
  </sheetPr>
  <dimension ref="A1:R2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191</v>
      </c>
      <c r="F4" s="15"/>
      <c r="G4" s="15"/>
      <c r="H4" s="15"/>
      <c r="I4" s="15"/>
      <c r="J4" s="15"/>
      <c r="K4" s="15"/>
      <c r="L4" s="15"/>
      <c r="M4" s="15"/>
      <c r="N4" s="15"/>
      <c r="O4" s="15"/>
      <c r="P4" s="15"/>
      <c r="Q4" s="15"/>
      <c r="R4" s="15"/>
    </row>
    <row r="5" spans="1:18" ht="25.5" customHeight="1">
      <c r="E5" s="27" t="s">
        <v>191</v>
      </c>
      <c r="F5" s="27"/>
      <c r="G5" s="27"/>
      <c r="H5" s="27"/>
      <c r="I5" s="27"/>
      <c r="J5" s="27"/>
      <c r="K5" s="27"/>
      <c r="L5" s="27"/>
      <c r="M5" s="27"/>
      <c r="N5" s="27"/>
      <c r="O5" s="27"/>
      <c r="P5" s="27"/>
      <c r="Q5" s="27"/>
      <c r="R5" s="27"/>
    </row>
    <row r="6" spans="1:18" s="18" customFormat="1" ht="150" customHeight="1">
      <c r="B6" s="19" t="s">
        <v>6</v>
      </c>
      <c r="C6" s="19" t="s">
        <v>7</v>
      </c>
      <c r="D6" s="19" t="s">
        <v>8</v>
      </c>
      <c r="E6" s="28" t="s">
        <v>192</v>
      </c>
      <c r="F6" s="28" t="s">
        <v>193</v>
      </c>
    </row>
    <row r="7" spans="1:18">
      <c r="A7" s="21" t="s">
        <v>176</v>
      </c>
      <c r="B7" s="22">
        <v>1651</v>
      </c>
      <c r="C7" s="22">
        <v>682</v>
      </c>
      <c r="D7" s="23">
        <v>0.41310000000000002</v>
      </c>
      <c r="E7" s="22">
        <v>369</v>
      </c>
      <c r="F7" s="22">
        <v>310</v>
      </c>
    </row>
    <row r="8" spans="1:18" s="20" customFormat="1">
      <c r="A8" s="24" t="s">
        <v>177</v>
      </c>
      <c r="B8" s="25">
        <v>806</v>
      </c>
      <c r="C8" s="25">
        <v>268</v>
      </c>
      <c r="D8" s="26">
        <v>0.33250000000000002</v>
      </c>
      <c r="E8" s="25">
        <v>177</v>
      </c>
      <c r="F8" s="25">
        <v>89</v>
      </c>
    </row>
    <row r="9" spans="1:18" s="20" customFormat="1">
      <c r="A9" s="24" t="s">
        <v>178</v>
      </c>
      <c r="B9" s="25">
        <v>855</v>
      </c>
      <c r="C9" s="25">
        <v>319</v>
      </c>
      <c r="D9" s="26">
        <v>0.37309999999999999</v>
      </c>
      <c r="E9" s="25">
        <v>169</v>
      </c>
      <c r="F9" s="25">
        <v>147</v>
      </c>
    </row>
    <row r="10" spans="1:18" s="20" customFormat="1">
      <c r="A10" s="24" t="s">
        <v>179</v>
      </c>
      <c r="B10" s="25">
        <v>1315</v>
      </c>
      <c r="C10" s="25">
        <v>452</v>
      </c>
      <c r="D10" s="26">
        <v>0.34370000000000001</v>
      </c>
      <c r="E10" s="25">
        <v>220</v>
      </c>
      <c r="F10" s="25">
        <v>227</v>
      </c>
    </row>
    <row r="11" spans="1:18" s="20" customFormat="1">
      <c r="A11" s="24" t="s">
        <v>180</v>
      </c>
      <c r="B11" s="25">
        <v>1217</v>
      </c>
      <c r="C11" s="25">
        <v>435</v>
      </c>
      <c r="D11" s="26">
        <v>0.3574</v>
      </c>
      <c r="E11" s="25">
        <v>259</v>
      </c>
      <c r="F11" s="25">
        <v>170</v>
      </c>
    </row>
    <row r="12" spans="1:18" s="20" customFormat="1">
      <c r="A12" s="24" t="s">
        <v>69</v>
      </c>
      <c r="B12" s="25">
        <v>261</v>
      </c>
      <c r="C12" s="25">
        <v>101</v>
      </c>
      <c r="D12" s="26">
        <v>0.38700000000000001</v>
      </c>
      <c r="E12" s="25">
        <v>43</v>
      </c>
      <c r="F12" s="25">
        <v>56</v>
      </c>
    </row>
    <row r="13" spans="1:18" s="20" customFormat="1">
      <c r="A13" s="24" t="s">
        <v>181</v>
      </c>
      <c r="B13" s="25">
        <v>1036</v>
      </c>
      <c r="C13" s="25">
        <v>424</v>
      </c>
      <c r="D13" s="26">
        <v>0.4093</v>
      </c>
      <c r="E13" s="25">
        <v>262</v>
      </c>
      <c r="F13" s="25">
        <v>161</v>
      </c>
    </row>
    <row r="14" spans="1:18" s="20" customFormat="1">
      <c r="A14" s="24" t="s">
        <v>182</v>
      </c>
      <c r="B14" s="25">
        <v>539</v>
      </c>
      <c r="C14" s="25">
        <v>246</v>
      </c>
      <c r="D14" s="26">
        <v>0.45639999999999997</v>
      </c>
      <c r="E14" s="25">
        <v>136</v>
      </c>
      <c r="F14" s="25">
        <v>109</v>
      </c>
    </row>
    <row r="15" spans="1:18" s="20" customFormat="1">
      <c r="A15" s="24" t="s">
        <v>183</v>
      </c>
      <c r="B15" s="25">
        <v>1186</v>
      </c>
      <c r="C15" s="25">
        <v>427</v>
      </c>
      <c r="D15" s="26">
        <v>0.36</v>
      </c>
      <c r="E15" s="25">
        <v>258</v>
      </c>
      <c r="F15" s="25">
        <v>163</v>
      </c>
    </row>
    <row r="16" spans="1:18" s="20" customFormat="1">
      <c r="A16" s="24" t="s">
        <v>70</v>
      </c>
      <c r="B16" s="25">
        <v>785</v>
      </c>
      <c r="C16" s="25">
        <v>386</v>
      </c>
      <c r="D16" s="26">
        <v>0.49170000000000003</v>
      </c>
      <c r="E16" s="25">
        <v>156</v>
      </c>
      <c r="F16" s="25">
        <v>230</v>
      </c>
    </row>
    <row r="17" spans="1:6" s="20" customFormat="1">
      <c r="A17" s="24" t="s">
        <v>184</v>
      </c>
      <c r="B17" s="25">
        <v>721</v>
      </c>
      <c r="C17" s="25">
        <v>262</v>
      </c>
      <c r="D17" s="26">
        <v>0.3634</v>
      </c>
      <c r="E17" s="25">
        <v>153</v>
      </c>
      <c r="F17" s="25">
        <v>108</v>
      </c>
    </row>
    <row r="18" spans="1:6" s="20" customFormat="1">
      <c r="A18" s="24" t="s">
        <v>72</v>
      </c>
      <c r="B18" s="25">
        <v>532</v>
      </c>
      <c r="C18" s="25">
        <v>208</v>
      </c>
      <c r="D18" s="26">
        <v>0.39100000000000001</v>
      </c>
      <c r="E18" s="25">
        <v>98</v>
      </c>
      <c r="F18" s="25">
        <v>107</v>
      </c>
    </row>
    <row r="19" spans="1:6" s="20" customFormat="1">
      <c r="A19" s="24" t="s">
        <v>185</v>
      </c>
      <c r="B19" s="25">
        <v>1001</v>
      </c>
      <c r="C19" s="25">
        <v>211</v>
      </c>
      <c r="D19" s="26">
        <v>0.21079999999999999</v>
      </c>
      <c r="E19" s="25">
        <v>101</v>
      </c>
      <c r="F19" s="25">
        <v>107</v>
      </c>
    </row>
    <row r="20" spans="1:6" s="20" customFormat="1">
      <c r="A20" s="24" t="s">
        <v>186</v>
      </c>
      <c r="B20" s="25">
        <v>764</v>
      </c>
      <c r="C20" s="25">
        <v>292</v>
      </c>
      <c r="D20" s="26">
        <v>0.38219999999999998</v>
      </c>
      <c r="E20" s="25">
        <v>139</v>
      </c>
      <c r="F20" s="25">
        <v>151</v>
      </c>
    </row>
    <row r="21" spans="1:6" s="20" customFormat="1">
      <c r="A21" s="24" t="s">
        <v>187</v>
      </c>
      <c r="B21" s="25">
        <v>953</v>
      </c>
      <c r="C21" s="25">
        <v>341</v>
      </c>
      <c r="D21" s="26">
        <v>0.35780000000000001</v>
      </c>
      <c r="E21" s="25">
        <v>166</v>
      </c>
      <c r="F21" s="25">
        <v>175</v>
      </c>
    </row>
    <row r="22" spans="1:6" s="20" customFormat="1">
      <c r="A22" s="24" t="s">
        <v>188</v>
      </c>
      <c r="B22" s="25">
        <v>972</v>
      </c>
      <c r="C22" s="25">
        <v>365</v>
      </c>
      <c r="D22" s="26">
        <v>0.3755</v>
      </c>
      <c r="E22" s="25">
        <v>168</v>
      </c>
      <c r="F22" s="25">
        <v>196</v>
      </c>
    </row>
    <row r="23" spans="1:6" s="20" customFormat="1">
      <c r="A23" s="24" t="s">
        <v>189</v>
      </c>
      <c r="B23" s="25">
        <v>878</v>
      </c>
      <c r="C23" s="25">
        <v>346</v>
      </c>
      <c r="D23" s="26">
        <v>0.39410000000000001</v>
      </c>
      <c r="E23" s="25">
        <v>101</v>
      </c>
      <c r="F23" s="25">
        <v>241</v>
      </c>
    </row>
    <row r="24" spans="1:6" s="20" customFormat="1">
      <c r="A24" s="24" t="s">
        <v>190</v>
      </c>
      <c r="B24" s="25">
        <v>857</v>
      </c>
      <c r="C24" s="25">
        <v>302</v>
      </c>
      <c r="D24" s="26">
        <v>0.35239999999999999</v>
      </c>
      <c r="E24" s="25">
        <v>124</v>
      </c>
      <c r="F24" s="25">
        <v>176</v>
      </c>
    </row>
    <row r="25" spans="1:6" s="29" customFormat="1" ht="34.5" customHeight="1">
      <c r="A25" s="32" t="s">
        <v>77</v>
      </c>
      <c r="B25" s="30">
        <f>SUM(B7:B24)</f>
        <v>16329</v>
      </c>
      <c r="C25" s="30">
        <f>SUM(C7:C24)</f>
        <v>6067</v>
      </c>
      <c r="D25" s="31">
        <f>C25/B25</f>
        <v>0.37154755343254331</v>
      </c>
      <c r="E25" s="30">
        <f>SUM(E7:E24)</f>
        <v>3099</v>
      </c>
      <c r="F25" s="30">
        <f>SUM(F7:F24)</f>
        <v>2923</v>
      </c>
    </row>
    <row r="26" spans="1:6" s="29" customFormat="1" ht="34.5" customHeight="1">
      <c r="A26" s="32" t="s">
        <v>17</v>
      </c>
      <c r="B26" s="30">
        <f>SUM(, B25)</f>
        <v>16329</v>
      </c>
      <c r="C26" s="30">
        <f>SUM(, C25)</f>
        <v>6067</v>
      </c>
      <c r="D26" s="31">
        <f>C26/B26</f>
        <v>0.37154755343254331</v>
      </c>
      <c r="E26" s="30">
        <f>SUM(, E25)</f>
        <v>3099</v>
      </c>
      <c r="F26" s="30">
        <f>SUM(, F25)</f>
        <v>2923</v>
      </c>
    </row>
    <row r="27" spans="1:6" s="20" customFormat="1">
      <c r="A27" s="24" t="s">
        <v>18</v>
      </c>
      <c r="B27" s="24">
        <f>SUM(, B26)</f>
        <v>16329</v>
      </c>
      <c r="C27" s="24">
        <f>SUM(, C26)</f>
        <v>6067</v>
      </c>
      <c r="D27" s="33">
        <f>C27/B27</f>
        <v>0.37154755343254331</v>
      </c>
      <c r="E27" s="24">
        <f>SUM(, E26)</f>
        <v>3099</v>
      </c>
      <c r="F27" s="24">
        <f>SUM(, F26)</f>
        <v>2923</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25" max="16383" man="1"/>
    <brk id="26" max="16383" man="1"/>
    <brk id="27" max="16383" man="1"/>
  </rowBreaks>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7767-AEAE-47E9-A8FA-A84E99EC8924}">
  <sheetPr>
    <tabColor rgb="FFFF0000"/>
  </sheetPr>
  <dimension ref="A1:Q4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796</v>
      </c>
      <c r="F4" s="15"/>
      <c r="G4" s="15"/>
      <c r="H4" s="15"/>
      <c r="I4" s="15"/>
      <c r="J4" s="15"/>
      <c r="K4" s="15"/>
      <c r="L4" s="15"/>
      <c r="M4" s="15"/>
      <c r="N4" s="15"/>
      <c r="O4" s="15"/>
      <c r="P4" s="15"/>
      <c r="Q4" s="15"/>
    </row>
    <row r="5" spans="1:17" ht="25.5" customHeight="1">
      <c r="E5" s="27" t="s">
        <v>796</v>
      </c>
      <c r="F5" s="27"/>
      <c r="G5" s="27"/>
      <c r="H5" s="27"/>
      <c r="I5" s="27"/>
      <c r="J5" s="27"/>
      <c r="K5" s="27"/>
      <c r="L5" s="27"/>
      <c r="M5" s="27"/>
      <c r="N5" s="27"/>
      <c r="O5" s="27"/>
      <c r="P5" s="27"/>
      <c r="Q5" s="27"/>
    </row>
    <row r="6" spans="1:17" s="18" customFormat="1" ht="150" customHeight="1">
      <c r="B6" s="19" t="s">
        <v>6</v>
      </c>
      <c r="C6" s="19" t="s">
        <v>7</v>
      </c>
      <c r="D6" s="19" t="s">
        <v>8</v>
      </c>
      <c r="E6" s="28" t="s">
        <v>797</v>
      </c>
    </row>
    <row r="7" spans="1:17">
      <c r="A7" s="21" t="s">
        <v>215</v>
      </c>
      <c r="B7" s="22">
        <v>842</v>
      </c>
      <c r="C7" s="22">
        <v>272</v>
      </c>
      <c r="D7" s="23">
        <v>0.32300000000000001</v>
      </c>
      <c r="E7" s="22">
        <v>194</v>
      </c>
    </row>
    <row r="8" spans="1:17" s="20" customFormat="1">
      <c r="A8" s="24" t="s">
        <v>216</v>
      </c>
      <c r="B8" s="25">
        <v>872</v>
      </c>
      <c r="C8" s="25">
        <v>352</v>
      </c>
      <c r="D8" s="26">
        <v>0.4037</v>
      </c>
      <c r="E8" s="25">
        <v>253</v>
      </c>
    </row>
    <row r="9" spans="1:17" s="20" customFormat="1">
      <c r="A9" s="24" t="s">
        <v>217</v>
      </c>
      <c r="B9" s="25">
        <v>1423</v>
      </c>
      <c r="C9" s="25">
        <v>367</v>
      </c>
      <c r="D9" s="26">
        <v>0.25790000000000002</v>
      </c>
      <c r="E9" s="25">
        <v>269</v>
      </c>
    </row>
    <row r="10" spans="1:17" s="20" customFormat="1">
      <c r="A10" s="24" t="s">
        <v>218</v>
      </c>
      <c r="B10" s="25">
        <v>1027</v>
      </c>
      <c r="C10" s="25">
        <v>326</v>
      </c>
      <c r="D10" s="26">
        <v>0.31740000000000002</v>
      </c>
      <c r="E10" s="25">
        <v>229</v>
      </c>
    </row>
    <row r="11" spans="1:17" s="20" customFormat="1">
      <c r="A11" s="24" t="s">
        <v>219</v>
      </c>
      <c r="B11" s="25">
        <v>1370</v>
      </c>
      <c r="C11" s="25">
        <v>618</v>
      </c>
      <c r="D11" s="26">
        <v>0.4511</v>
      </c>
      <c r="E11" s="25">
        <v>415</v>
      </c>
    </row>
    <row r="12" spans="1:17" s="20" customFormat="1">
      <c r="A12" s="24" t="s">
        <v>220</v>
      </c>
      <c r="B12" s="25">
        <v>1019</v>
      </c>
      <c r="C12" s="25">
        <v>390</v>
      </c>
      <c r="D12" s="26">
        <v>0.38269999999999998</v>
      </c>
      <c r="E12" s="25">
        <v>279</v>
      </c>
    </row>
    <row r="13" spans="1:17" s="20" customFormat="1">
      <c r="A13" s="24" t="s">
        <v>221</v>
      </c>
      <c r="B13" s="25">
        <v>1052</v>
      </c>
      <c r="C13" s="25">
        <v>364</v>
      </c>
      <c r="D13" s="26">
        <v>0.34599999999999997</v>
      </c>
      <c r="E13" s="25">
        <v>253</v>
      </c>
    </row>
    <row r="14" spans="1:17" s="20" customFormat="1">
      <c r="A14" s="24" t="s">
        <v>222</v>
      </c>
      <c r="B14" s="25">
        <v>1180</v>
      </c>
      <c r="C14" s="25">
        <v>454</v>
      </c>
      <c r="D14" s="26">
        <v>0.38469999999999999</v>
      </c>
      <c r="E14" s="25">
        <v>333</v>
      </c>
    </row>
    <row r="15" spans="1:17" s="20" customFormat="1">
      <c r="A15" s="24" t="s">
        <v>223</v>
      </c>
      <c r="B15" s="25">
        <v>740</v>
      </c>
      <c r="C15" s="25">
        <v>350</v>
      </c>
      <c r="D15" s="26">
        <v>0.47299999999999998</v>
      </c>
      <c r="E15" s="25">
        <v>248</v>
      </c>
    </row>
    <row r="16" spans="1:17" s="20" customFormat="1">
      <c r="A16" s="24" t="s">
        <v>224</v>
      </c>
      <c r="B16" s="25">
        <v>828</v>
      </c>
      <c r="C16" s="25">
        <v>333</v>
      </c>
      <c r="D16" s="26">
        <v>0.4022</v>
      </c>
      <c r="E16" s="25">
        <v>215</v>
      </c>
    </row>
    <row r="17" spans="1:5" s="20" customFormat="1">
      <c r="A17" s="24" t="s">
        <v>584</v>
      </c>
      <c r="B17" s="25">
        <v>1003</v>
      </c>
      <c r="C17" s="25">
        <v>218</v>
      </c>
      <c r="D17" s="26">
        <v>0.21729999999999999</v>
      </c>
      <c r="E17" s="25">
        <v>167</v>
      </c>
    </row>
    <row r="18" spans="1:5" s="20" customFormat="1">
      <c r="A18" s="24" t="s">
        <v>547</v>
      </c>
      <c r="B18" s="25">
        <v>1000</v>
      </c>
      <c r="C18" s="25">
        <v>172</v>
      </c>
      <c r="D18" s="26">
        <v>0.17199999999999999</v>
      </c>
      <c r="E18" s="25">
        <v>116</v>
      </c>
    </row>
    <row r="19" spans="1:5" s="20" customFormat="1">
      <c r="A19" s="24" t="s">
        <v>225</v>
      </c>
      <c r="B19" s="25">
        <v>769</v>
      </c>
      <c r="C19" s="25">
        <v>291</v>
      </c>
      <c r="D19" s="26">
        <v>0.37840000000000001</v>
      </c>
      <c r="E19" s="25">
        <v>227</v>
      </c>
    </row>
    <row r="20" spans="1:5" s="20" customFormat="1">
      <c r="A20" s="24" t="s">
        <v>226</v>
      </c>
      <c r="B20" s="25">
        <v>1287</v>
      </c>
      <c r="C20" s="25">
        <v>412</v>
      </c>
      <c r="D20" s="26">
        <v>0.3201</v>
      </c>
      <c r="E20" s="25">
        <v>308</v>
      </c>
    </row>
    <row r="21" spans="1:5" s="20" customFormat="1">
      <c r="A21" s="24" t="s">
        <v>227</v>
      </c>
      <c r="B21" s="25">
        <v>1510</v>
      </c>
      <c r="C21" s="25">
        <v>379</v>
      </c>
      <c r="D21" s="26">
        <v>0.251</v>
      </c>
      <c r="E21" s="25">
        <v>280</v>
      </c>
    </row>
    <row r="22" spans="1:5" s="20" customFormat="1">
      <c r="A22" s="24" t="s">
        <v>228</v>
      </c>
      <c r="B22" s="25">
        <v>1323</v>
      </c>
      <c r="C22" s="25">
        <v>465</v>
      </c>
      <c r="D22" s="26">
        <v>0.35149999999999998</v>
      </c>
      <c r="E22" s="25">
        <v>328</v>
      </c>
    </row>
    <row r="23" spans="1:5" s="20" customFormat="1">
      <c r="A23" s="24" t="s">
        <v>548</v>
      </c>
      <c r="B23" s="25">
        <v>983</v>
      </c>
      <c r="C23" s="25">
        <v>191</v>
      </c>
      <c r="D23" s="26">
        <v>0.1943</v>
      </c>
      <c r="E23" s="25">
        <v>140</v>
      </c>
    </row>
    <row r="24" spans="1:5" s="20" customFormat="1">
      <c r="A24" s="24" t="s">
        <v>229</v>
      </c>
      <c r="B24" s="25">
        <v>1526</v>
      </c>
      <c r="C24" s="25">
        <v>503</v>
      </c>
      <c r="D24" s="26">
        <v>0.3296</v>
      </c>
      <c r="E24" s="25">
        <v>356</v>
      </c>
    </row>
    <row r="25" spans="1:5" s="20" customFormat="1">
      <c r="A25" s="24" t="s">
        <v>230</v>
      </c>
      <c r="B25" s="25">
        <v>714</v>
      </c>
      <c r="C25" s="25">
        <v>166</v>
      </c>
      <c r="D25" s="26">
        <v>0.23250000000000001</v>
      </c>
      <c r="E25" s="25">
        <v>115</v>
      </c>
    </row>
    <row r="26" spans="1:5" s="20" customFormat="1">
      <c r="A26" s="24" t="s">
        <v>231</v>
      </c>
      <c r="B26" s="25">
        <v>1138</v>
      </c>
      <c r="C26" s="25">
        <v>494</v>
      </c>
      <c r="D26" s="26">
        <v>0.43409999999999999</v>
      </c>
      <c r="E26" s="25">
        <v>348</v>
      </c>
    </row>
    <row r="27" spans="1:5" s="20" customFormat="1">
      <c r="A27" s="24" t="s">
        <v>232</v>
      </c>
      <c r="B27" s="25">
        <v>802</v>
      </c>
      <c r="C27" s="25">
        <v>257</v>
      </c>
      <c r="D27" s="26">
        <v>0.32040000000000002</v>
      </c>
      <c r="E27" s="25">
        <v>200</v>
      </c>
    </row>
    <row r="28" spans="1:5" s="20" customFormat="1">
      <c r="A28" s="24" t="s">
        <v>233</v>
      </c>
      <c r="B28" s="25">
        <v>996</v>
      </c>
      <c r="C28" s="25">
        <v>466</v>
      </c>
      <c r="D28" s="26">
        <v>0.46789999999999998</v>
      </c>
      <c r="E28" s="25">
        <v>318</v>
      </c>
    </row>
    <row r="29" spans="1:5" s="20" customFormat="1">
      <c r="A29" s="24" t="s">
        <v>234</v>
      </c>
      <c r="B29" s="25">
        <v>1191</v>
      </c>
      <c r="C29" s="25">
        <v>422</v>
      </c>
      <c r="D29" s="26">
        <v>0.3543</v>
      </c>
      <c r="E29" s="25">
        <v>324</v>
      </c>
    </row>
    <row r="30" spans="1:5" s="20" customFormat="1">
      <c r="A30" s="24" t="s">
        <v>549</v>
      </c>
      <c r="B30" s="25">
        <v>1173</v>
      </c>
      <c r="C30" s="25">
        <v>232</v>
      </c>
      <c r="D30" s="26">
        <v>0.1978</v>
      </c>
      <c r="E30" s="25">
        <v>180</v>
      </c>
    </row>
    <row r="31" spans="1:5" s="20" customFormat="1">
      <c r="A31" s="24" t="s">
        <v>550</v>
      </c>
      <c r="B31" s="25">
        <v>1302</v>
      </c>
      <c r="C31" s="25">
        <v>262</v>
      </c>
      <c r="D31" s="26">
        <v>0.20119999999999999</v>
      </c>
      <c r="E31" s="25">
        <v>192</v>
      </c>
    </row>
    <row r="32" spans="1:5" s="20" customFormat="1">
      <c r="A32" s="24" t="s">
        <v>235</v>
      </c>
      <c r="B32" s="25">
        <v>1233</v>
      </c>
      <c r="C32" s="25">
        <v>426</v>
      </c>
      <c r="D32" s="26">
        <v>0.34549999999999997</v>
      </c>
      <c r="E32" s="25">
        <v>284</v>
      </c>
    </row>
    <row r="33" spans="1:5" s="20" customFormat="1">
      <c r="A33" s="24" t="s">
        <v>236</v>
      </c>
      <c r="B33" s="25">
        <v>934</v>
      </c>
      <c r="C33" s="25">
        <v>391</v>
      </c>
      <c r="D33" s="26">
        <v>0.41860000000000003</v>
      </c>
      <c r="E33" s="25">
        <v>275</v>
      </c>
    </row>
    <row r="34" spans="1:5" s="20" customFormat="1">
      <c r="A34" s="24" t="s">
        <v>237</v>
      </c>
      <c r="B34" s="25">
        <v>946</v>
      </c>
      <c r="C34" s="25">
        <v>464</v>
      </c>
      <c r="D34" s="26">
        <v>0.49049999999999999</v>
      </c>
      <c r="E34" s="25">
        <v>345</v>
      </c>
    </row>
    <row r="35" spans="1:5" s="20" customFormat="1">
      <c r="A35" s="24" t="s">
        <v>551</v>
      </c>
      <c r="B35" s="25">
        <v>1563</v>
      </c>
      <c r="C35" s="25">
        <v>331</v>
      </c>
      <c r="D35" s="26">
        <v>0.21179999999999999</v>
      </c>
      <c r="E35" s="25">
        <v>260</v>
      </c>
    </row>
    <row r="36" spans="1:5" s="20" customFormat="1">
      <c r="A36" s="24" t="s">
        <v>789</v>
      </c>
      <c r="B36" s="25">
        <v>1030</v>
      </c>
      <c r="C36" s="25">
        <v>283</v>
      </c>
      <c r="D36" s="26">
        <v>0.27479999999999999</v>
      </c>
      <c r="E36" s="25">
        <v>225</v>
      </c>
    </row>
    <row r="37" spans="1:5" s="20" customFormat="1">
      <c r="A37" s="24" t="s">
        <v>238</v>
      </c>
      <c r="B37" s="25">
        <v>809</v>
      </c>
      <c r="C37" s="25">
        <v>245</v>
      </c>
      <c r="D37" s="26">
        <v>0.30280000000000001</v>
      </c>
      <c r="E37" s="25">
        <v>173</v>
      </c>
    </row>
    <row r="38" spans="1:5" s="20" customFormat="1">
      <c r="A38" s="24" t="s">
        <v>239</v>
      </c>
      <c r="B38" s="25">
        <v>884</v>
      </c>
      <c r="C38" s="25">
        <v>306</v>
      </c>
      <c r="D38" s="26">
        <v>0.34620000000000001</v>
      </c>
      <c r="E38" s="25">
        <v>219</v>
      </c>
    </row>
    <row r="39" spans="1:5" s="20" customFormat="1">
      <c r="A39" s="24" t="s">
        <v>552</v>
      </c>
      <c r="B39" s="25">
        <v>922</v>
      </c>
      <c r="C39" s="25">
        <v>241</v>
      </c>
      <c r="D39" s="26">
        <v>0.26140000000000002</v>
      </c>
      <c r="E39" s="25">
        <v>178</v>
      </c>
    </row>
    <row r="40" spans="1:5" s="20" customFormat="1">
      <c r="A40" s="24" t="s">
        <v>553</v>
      </c>
      <c r="B40" s="25">
        <v>1040</v>
      </c>
      <c r="C40" s="25">
        <v>174</v>
      </c>
      <c r="D40" s="26">
        <v>0.1673</v>
      </c>
      <c r="E40" s="25">
        <v>139</v>
      </c>
    </row>
    <row r="41" spans="1:5" s="29" customFormat="1" ht="34.5" customHeight="1">
      <c r="A41" s="32" t="s">
        <v>243</v>
      </c>
      <c r="B41" s="30">
        <f>SUM(B7:B40)</f>
        <v>36431</v>
      </c>
      <c r="C41" s="30">
        <f>SUM(C7:C40)</f>
        <v>11617</v>
      </c>
      <c r="D41" s="31">
        <f>C41/B41</f>
        <v>0.31887678076363535</v>
      </c>
      <c r="E41" s="30">
        <f>SUM(E7:E40)</f>
        <v>8385</v>
      </c>
    </row>
    <row r="42" spans="1:5" s="29" customFormat="1" ht="34.5" customHeight="1">
      <c r="A42" s="32" t="s">
        <v>17</v>
      </c>
      <c r="B42" s="30">
        <f>SUM(, B41)</f>
        <v>36431</v>
      </c>
      <c r="C42" s="30">
        <f>SUM(, C41)</f>
        <v>11617</v>
      </c>
      <c r="D42" s="31">
        <f>C42/B42</f>
        <v>0.31887678076363535</v>
      </c>
      <c r="E42" s="30">
        <f>SUM(, E41)</f>
        <v>8385</v>
      </c>
    </row>
    <row r="43" spans="1:5" s="20" customFormat="1">
      <c r="A43" s="24" t="s">
        <v>18</v>
      </c>
      <c r="B43" s="24">
        <f>SUM(, B42)</f>
        <v>36431</v>
      </c>
      <c r="C43" s="24">
        <f>SUM(, C42)</f>
        <v>11617</v>
      </c>
      <c r="D43" s="33">
        <f>C43/B43</f>
        <v>0.31887678076363535</v>
      </c>
      <c r="E43" s="24">
        <f>SUM(, E42)</f>
        <v>8385</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41" max="16383" man="1"/>
    <brk id="42" max="16383" man="1"/>
    <brk id="43" max="16383" man="1"/>
  </rowBreaks>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8D909-BA73-473F-BAAD-777FCAEA1444}">
  <sheetPr codeName="Sheet16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796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EB8DB-3FAA-49A4-BCAD-E9DB79EC6DB9}">
  <sheetPr>
    <tabColor rgb="FFFFFF00"/>
  </sheetPr>
  <dimension ref="A1:T4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798</v>
      </c>
      <c r="F4" s="15"/>
      <c r="G4" s="15"/>
      <c r="H4" s="15"/>
      <c r="I4" s="15"/>
      <c r="J4" s="15"/>
      <c r="K4" s="15"/>
      <c r="L4" s="15"/>
      <c r="M4" s="15"/>
      <c r="N4" s="15"/>
      <c r="O4" s="15"/>
      <c r="P4" s="15"/>
      <c r="Q4" s="15"/>
      <c r="R4" s="15"/>
      <c r="S4" s="15"/>
      <c r="T4" s="15"/>
    </row>
    <row r="5" spans="1:20" ht="25.5" customHeight="1">
      <c r="E5" s="27" t="s">
        <v>798</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799</v>
      </c>
      <c r="F6" s="28" t="s">
        <v>800</v>
      </c>
      <c r="G6" s="28" t="s">
        <v>801</v>
      </c>
      <c r="H6" s="28" t="s">
        <v>802</v>
      </c>
    </row>
    <row r="7" spans="1:20">
      <c r="A7" s="21" t="s">
        <v>215</v>
      </c>
      <c r="B7" s="22">
        <v>842</v>
      </c>
      <c r="C7" s="22">
        <v>272</v>
      </c>
      <c r="D7" s="23">
        <v>0.32300000000000001</v>
      </c>
      <c r="E7" s="22">
        <v>151</v>
      </c>
      <c r="F7" s="22">
        <v>174</v>
      </c>
      <c r="G7" s="22">
        <v>162</v>
      </c>
      <c r="H7" s="22">
        <v>137</v>
      </c>
    </row>
    <row r="8" spans="1:20" s="20" customFormat="1">
      <c r="A8" s="24" t="s">
        <v>216</v>
      </c>
      <c r="B8" s="25">
        <v>872</v>
      </c>
      <c r="C8" s="25">
        <v>352</v>
      </c>
      <c r="D8" s="26">
        <v>0.4037</v>
      </c>
      <c r="E8" s="25">
        <v>190</v>
      </c>
      <c r="F8" s="25">
        <v>206</v>
      </c>
      <c r="G8" s="25">
        <v>213</v>
      </c>
      <c r="H8" s="25">
        <v>171</v>
      </c>
    </row>
    <row r="9" spans="1:20" s="20" customFormat="1">
      <c r="A9" s="24" t="s">
        <v>217</v>
      </c>
      <c r="B9" s="25">
        <v>1423</v>
      </c>
      <c r="C9" s="25">
        <v>367</v>
      </c>
      <c r="D9" s="26">
        <v>0.25790000000000002</v>
      </c>
      <c r="E9" s="25">
        <v>220</v>
      </c>
      <c r="F9" s="25">
        <v>238</v>
      </c>
      <c r="G9" s="25">
        <v>247</v>
      </c>
      <c r="H9" s="25">
        <v>198</v>
      </c>
    </row>
    <row r="10" spans="1:20" s="20" customFormat="1">
      <c r="A10" s="24" t="s">
        <v>218</v>
      </c>
      <c r="B10" s="25">
        <v>1027</v>
      </c>
      <c r="C10" s="25">
        <v>326</v>
      </c>
      <c r="D10" s="26">
        <v>0.31740000000000002</v>
      </c>
      <c r="E10" s="25">
        <v>187</v>
      </c>
      <c r="F10" s="25">
        <v>206</v>
      </c>
      <c r="G10" s="25">
        <v>201</v>
      </c>
      <c r="H10" s="25">
        <v>171</v>
      </c>
    </row>
    <row r="11" spans="1:20" s="20" customFormat="1">
      <c r="A11" s="24" t="s">
        <v>219</v>
      </c>
      <c r="B11" s="25">
        <v>1370</v>
      </c>
      <c r="C11" s="25">
        <v>618</v>
      </c>
      <c r="D11" s="26">
        <v>0.4511</v>
      </c>
      <c r="E11" s="25">
        <v>329</v>
      </c>
      <c r="F11" s="25">
        <v>372</v>
      </c>
      <c r="G11" s="25">
        <v>379</v>
      </c>
      <c r="H11" s="25">
        <v>294</v>
      </c>
    </row>
    <row r="12" spans="1:20" s="20" customFormat="1">
      <c r="A12" s="24" t="s">
        <v>220</v>
      </c>
      <c r="B12" s="25">
        <v>1019</v>
      </c>
      <c r="C12" s="25">
        <v>390</v>
      </c>
      <c r="D12" s="26">
        <v>0.38269999999999998</v>
      </c>
      <c r="E12" s="25">
        <v>218</v>
      </c>
      <c r="F12" s="25">
        <v>267</v>
      </c>
      <c r="G12" s="25">
        <v>233</v>
      </c>
      <c r="H12" s="25">
        <v>205</v>
      </c>
    </row>
    <row r="13" spans="1:20" s="20" customFormat="1">
      <c r="A13" s="24" t="s">
        <v>221</v>
      </c>
      <c r="B13" s="25">
        <v>1052</v>
      </c>
      <c r="C13" s="25">
        <v>364</v>
      </c>
      <c r="D13" s="26">
        <v>0.34599999999999997</v>
      </c>
      <c r="E13" s="25">
        <v>194</v>
      </c>
      <c r="F13" s="25">
        <v>201</v>
      </c>
      <c r="G13" s="25">
        <v>224</v>
      </c>
      <c r="H13" s="25">
        <v>194</v>
      </c>
    </row>
    <row r="14" spans="1:20" s="20" customFormat="1">
      <c r="A14" s="24" t="s">
        <v>222</v>
      </c>
      <c r="B14" s="25">
        <v>1180</v>
      </c>
      <c r="C14" s="25">
        <v>454</v>
      </c>
      <c r="D14" s="26">
        <v>0.38469999999999999</v>
      </c>
      <c r="E14" s="25">
        <v>270</v>
      </c>
      <c r="F14" s="25">
        <v>309</v>
      </c>
      <c r="G14" s="25">
        <v>285</v>
      </c>
      <c r="H14" s="25">
        <v>255</v>
      </c>
    </row>
    <row r="15" spans="1:20" s="20" customFormat="1">
      <c r="A15" s="24" t="s">
        <v>223</v>
      </c>
      <c r="B15" s="25">
        <v>740</v>
      </c>
      <c r="C15" s="25">
        <v>350</v>
      </c>
      <c r="D15" s="26">
        <v>0.47299999999999998</v>
      </c>
      <c r="E15" s="25">
        <v>183</v>
      </c>
      <c r="F15" s="25">
        <v>212</v>
      </c>
      <c r="G15" s="25">
        <v>215</v>
      </c>
      <c r="H15" s="25">
        <v>167</v>
      </c>
    </row>
    <row r="16" spans="1:20" s="20" customFormat="1">
      <c r="A16" s="24" t="s">
        <v>224</v>
      </c>
      <c r="B16" s="25">
        <v>828</v>
      </c>
      <c r="C16" s="25">
        <v>333</v>
      </c>
      <c r="D16" s="26">
        <v>0.4022</v>
      </c>
      <c r="E16" s="25">
        <v>189</v>
      </c>
      <c r="F16" s="25">
        <v>195</v>
      </c>
      <c r="G16" s="25">
        <v>207</v>
      </c>
      <c r="H16" s="25">
        <v>159</v>
      </c>
    </row>
    <row r="17" spans="1:8" s="20" customFormat="1">
      <c r="A17" s="24" t="s">
        <v>584</v>
      </c>
      <c r="B17" s="25">
        <v>1003</v>
      </c>
      <c r="C17" s="25">
        <v>218</v>
      </c>
      <c r="D17" s="26">
        <v>0.21729999999999999</v>
      </c>
      <c r="E17" s="25">
        <v>148</v>
      </c>
      <c r="F17" s="25">
        <v>156</v>
      </c>
      <c r="G17" s="25">
        <v>130</v>
      </c>
      <c r="H17" s="25">
        <v>126</v>
      </c>
    </row>
    <row r="18" spans="1:8" s="20" customFormat="1">
      <c r="A18" s="24" t="s">
        <v>547</v>
      </c>
      <c r="B18" s="25">
        <v>1000</v>
      </c>
      <c r="C18" s="25">
        <v>172</v>
      </c>
      <c r="D18" s="26">
        <v>0.17199999999999999</v>
      </c>
      <c r="E18" s="25">
        <v>95</v>
      </c>
      <c r="F18" s="25">
        <v>97</v>
      </c>
      <c r="G18" s="25">
        <v>97</v>
      </c>
      <c r="H18" s="25">
        <v>85</v>
      </c>
    </row>
    <row r="19" spans="1:8" s="20" customFormat="1">
      <c r="A19" s="24" t="s">
        <v>225</v>
      </c>
      <c r="B19" s="25">
        <v>769</v>
      </c>
      <c r="C19" s="25">
        <v>291</v>
      </c>
      <c r="D19" s="26">
        <v>0.37840000000000001</v>
      </c>
      <c r="E19" s="25">
        <v>184</v>
      </c>
      <c r="F19" s="25">
        <v>201</v>
      </c>
      <c r="G19" s="25">
        <v>192</v>
      </c>
      <c r="H19" s="25">
        <v>169</v>
      </c>
    </row>
    <row r="20" spans="1:8" s="20" customFormat="1">
      <c r="A20" s="24" t="s">
        <v>226</v>
      </c>
      <c r="B20" s="25">
        <v>1287</v>
      </c>
      <c r="C20" s="25">
        <v>412</v>
      </c>
      <c r="D20" s="26">
        <v>0.3201</v>
      </c>
      <c r="E20" s="25">
        <v>251</v>
      </c>
      <c r="F20" s="25">
        <v>259</v>
      </c>
      <c r="G20" s="25">
        <v>246</v>
      </c>
      <c r="H20" s="25">
        <v>226</v>
      </c>
    </row>
    <row r="21" spans="1:8" s="20" customFormat="1">
      <c r="A21" s="24" t="s">
        <v>227</v>
      </c>
      <c r="B21" s="25">
        <v>1510</v>
      </c>
      <c r="C21" s="25">
        <v>379</v>
      </c>
      <c r="D21" s="26">
        <v>0.251</v>
      </c>
      <c r="E21" s="25">
        <v>222</v>
      </c>
      <c r="F21" s="25">
        <v>253</v>
      </c>
      <c r="G21" s="25">
        <v>229</v>
      </c>
      <c r="H21" s="25">
        <v>195</v>
      </c>
    </row>
    <row r="22" spans="1:8" s="20" customFormat="1">
      <c r="A22" s="24" t="s">
        <v>228</v>
      </c>
      <c r="B22" s="25">
        <v>1323</v>
      </c>
      <c r="C22" s="25">
        <v>465</v>
      </c>
      <c r="D22" s="26">
        <v>0.35149999999999998</v>
      </c>
      <c r="E22" s="25">
        <v>286</v>
      </c>
      <c r="F22" s="25">
        <v>274</v>
      </c>
      <c r="G22" s="25">
        <v>292</v>
      </c>
      <c r="H22" s="25">
        <v>243</v>
      </c>
    </row>
    <row r="23" spans="1:8" s="20" customFormat="1">
      <c r="A23" s="24" t="s">
        <v>548</v>
      </c>
      <c r="B23" s="25">
        <v>983</v>
      </c>
      <c r="C23" s="25">
        <v>191</v>
      </c>
      <c r="D23" s="26">
        <v>0.1943</v>
      </c>
      <c r="E23" s="25">
        <v>123</v>
      </c>
      <c r="F23" s="25">
        <v>154</v>
      </c>
      <c r="G23" s="25">
        <v>127</v>
      </c>
      <c r="H23" s="25">
        <v>121</v>
      </c>
    </row>
    <row r="24" spans="1:8" s="20" customFormat="1">
      <c r="A24" s="24" t="s">
        <v>229</v>
      </c>
      <c r="B24" s="25">
        <v>1526</v>
      </c>
      <c r="C24" s="25">
        <v>503</v>
      </c>
      <c r="D24" s="26">
        <v>0.3296</v>
      </c>
      <c r="E24" s="25">
        <v>304</v>
      </c>
      <c r="F24" s="25">
        <v>333</v>
      </c>
      <c r="G24" s="25">
        <v>326</v>
      </c>
      <c r="H24" s="25">
        <v>284</v>
      </c>
    </row>
    <row r="25" spans="1:8" s="20" customFormat="1">
      <c r="A25" s="24" t="s">
        <v>230</v>
      </c>
      <c r="B25" s="25">
        <v>714</v>
      </c>
      <c r="C25" s="25">
        <v>166</v>
      </c>
      <c r="D25" s="26">
        <v>0.23250000000000001</v>
      </c>
      <c r="E25" s="25">
        <v>84</v>
      </c>
      <c r="F25" s="25">
        <v>101</v>
      </c>
      <c r="G25" s="25">
        <v>73</v>
      </c>
      <c r="H25" s="25">
        <v>65</v>
      </c>
    </row>
    <row r="26" spans="1:8" s="20" customFormat="1">
      <c r="A26" s="24" t="s">
        <v>231</v>
      </c>
      <c r="B26" s="25">
        <v>1138</v>
      </c>
      <c r="C26" s="25">
        <v>494</v>
      </c>
      <c r="D26" s="26">
        <v>0.43409999999999999</v>
      </c>
      <c r="E26" s="25">
        <v>281</v>
      </c>
      <c r="F26" s="25">
        <v>300</v>
      </c>
      <c r="G26" s="25">
        <v>328</v>
      </c>
      <c r="H26" s="25">
        <v>261</v>
      </c>
    </row>
    <row r="27" spans="1:8" s="20" customFormat="1">
      <c r="A27" s="24" t="s">
        <v>232</v>
      </c>
      <c r="B27" s="25">
        <v>802</v>
      </c>
      <c r="C27" s="25">
        <v>257</v>
      </c>
      <c r="D27" s="26">
        <v>0.32040000000000002</v>
      </c>
      <c r="E27" s="25">
        <v>162</v>
      </c>
      <c r="F27" s="25">
        <v>161</v>
      </c>
      <c r="G27" s="25">
        <v>160</v>
      </c>
      <c r="H27" s="25">
        <v>145</v>
      </c>
    </row>
    <row r="28" spans="1:8" s="20" customFormat="1">
      <c r="A28" s="24" t="s">
        <v>233</v>
      </c>
      <c r="B28" s="25">
        <v>996</v>
      </c>
      <c r="C28" s="25">
        <v>466</v>
      </c>
      <c r="D28" s="26">
        <v>0.46789999999999998</v>
      </c>
      <c r="E28" s="25">
        <v>252</v>
      </c>
      <c r="F28" s="25">
        <v>272</v>
      </c>
      <c r="G28" s="25">
        <v>291</v>
      </c>
      <c r="H28" s="25">
        <v>228</v>
      </c>
    </row>
    <row r="29" spans="1:8" s="20" customFormat="1">
      <c r="A29" s="24" t="s">
        <v>234</v>
      </c>
      <c r="B29" s="25">
        <v>1191</v>
      </c>
      <c r="C29" s="25">
        <v>422</v>
      </c>
      <c r="D29" s="26">
        <v>0.3543</v>
      </c>
      <c r="E29" s="25">
        <v>253</v>
      </c>
      <c r="F29" s="25">
        <v>291</v>
      </c>
      <c r="G29" s="25">
        <v>254</v>
      </c>
      <c r="H29" s="25">
        <v>230</v>
      </c>
    </row>
    <row r="30" spans="1:8" s="20" customFormat="1">
      <c r="A30" s="24" t="s">
        <v>549</v>
      </c>
      <c r="B30" s="25">
        <v>1173</v>
      </c>
      <c r="C30" s="25">
        <v>232</v>
      </c>
      <c r="D30" s="26">
        <v>0.1978</v>
      </c>
      <c r="E30" s="25">
        <v>141</v>
      </c>
      <c r="F30" s="25">
        <v>153</v>
      </c>
      <c r="G30" s="25">
        <v>149</v>
      </c>
      <c r="H30" s="25">
        <v>139</v>
      </c>
    </row>
    <row r="31" spans="1:8" s="20" customFormat="1">
      <c r="A31" s="24" t="s">
        <v>550</v>
      </c>
      <c r="B31" s="25">
        <v>1302</v>
      </c>
      <c r="C31" s="25">
        <v>262</v>
      </c>
      <c r="D31" s="26">
        <v>0.20119999999999999</v>
      </c>
      <c r="E31" s="25">
        <v>165</v>
      </c>
      <c r="F31" s="25">
        <v>173</v>
      </c>
      <c r="G31" s="25">
        <v>168</v>
      </c>
      <c r="H31" s="25">
        <v>160</v>
      </c>
    </row>
    <row r="32" spans="1:8" s="20" customFormat="1">
      <c r="A32" s="24" t="s">
        <v>235</v>
      </c>
      <c r="B32" s="25">
        <v>1233</v>
      </c>
      <c r="C32" s="25">
        <v>426</v>
      </c>
      <c r="D32" s="26">
        <v>0.34549999999999997</v>
      </c>
      <c r="E32" s="25">
        <v>227</v>
      </c>
      <c r="F32" s="25">
        <v>262</v>
      </c>
      <c r="G32" s="25">
        <v>271</v>
      </c>
      <c r="H32" s="25">
        <v>216</v>
      </c>
    </row>
    <row r="33" spans="1:8" s="20" customFormat="1">
      <c r="A33" s="24" t="s">
        <v>236</v>
      </c>
      <c r="B33" s="25">
        <v>934</v>
      </c>
      <c r="C33" s="25">
        <v>391</v>
      </c>
      <c r="D33" s="26">
        <v>0.41860000000000003</v>
      </c>
      <c r="E33" s="25">
        <v>223</v>
      </c>
      <c r="F33" s="25">
        <v>241</v>
      </c>
      <c r="G33" s="25">
        <v>263</v>
      </c>
      <c r="H33" s="25">
        <v>212</v>
      </c>
    </row>
    <row r="34" spans="1:8" s="20" customFormat="1">
      <c r="A34" s="24" t="s">
        <v>237</v>
      </c>
      <c r="B34" s="25">
        <v>946</v>
      </c>
      <c r="C34" s="25">
        <v>464</v>
      </c>
      <c r="D34" s="26">
        <v>0.49049999999999999</v>
      </c>
      <c r="E34" s="25">
        <v>282</v>
      </c>
      <c r="F34" s="25">
        <v>264</v>
      </c>
      <c r="G34" s="25">
        <v>313</v>
      </c>
      <c r="H34" s="25">
        <v>231</v>
      </c>
    </row>
    <row r="35" spans="1:8" s="20" customFormat="1">
      <c r="A35" s="24" t="s">
        <v>551</v>
      </c>
      <c r="B35" s="25">
        <v>1563</v>
      </c>
      <c r="C35" s="25">
        <v>331</v>
      </c>
      <c r="D35" s="26">
        <v>0.21179999999999999</v>
      </c>
      <c r="E35" s="25">
        <v>219</v>
      </c>
      <c r="F35" s="25">
        <v>167</v>
      </c>
      <c r="G35" s="25">
        <v>226</v>
      </c>
      <c r="H35" s="25">
        <v>215</v>
      </c>
    </row>
    <row r="36" spans="1:8" s="20" customFormat="1">
      <c r="A36" s="24" t="s">
        <v>789</v>
      </c>
      <c r="B36" s="25">
        <v>1030</v>
      </c>
      <c r="C36" s="25">
        <v>283</v>
      </c>
      <c r="D36" s="26">
        <v>0.27479999999999999</v>
      </c>
      <c r="E36" s="25">
        <v>186</v>
      </c>
      <c r="F36" s="25">
        <v>201</v>
      </c>
      <c r="G36" s="25">
        <v>186</v>
      </c>
      <c r="H36" s="25">
        <v>161</v>
      </c>
    </row>
    <row r="37" spans="1:8" s="20" customFormat="1">
      <c r="A37" s="24" t="s">
        <v>238</v>
      </c>
      <c r="B37" s="25">
        <v>809</v>
      </c>
      <c r="C37" s="25">
        <v>245</v>
      </c>
      <c r="D37" s="26">
        <v>0.30280000000000001</v>
      </c>
      <c r="E37" s="25">
        <v>135</v>
      </c>
      <c r="F37" s="25">
        <v>134</v>
      </c>
      <c r="G37" s="25">
        <v>142</v>
      </c>
      <c r="H37" s="25">
        <v>115</v>
      </c>
    </row>
    <row r="38" spans="1:8" s="20" customFormat="1">
      <c r="A38" s="24" t="s">
        <v>239</v>
      </c>
      <c r="B38" s="25">
        <v>884</v>
      </c>
      <c r="C38" s="25">
        <v>306</v>
      </c>
      <c r="D38" s="26">
        <v>0.34620000000000001</v>
      </c>
      <c r="E38" s="25">
        <v>173</v>
      </c>
      <c r="F38" s="25">
        <v>200</v>
      </c>
      <c r="G38" s="25">
        <v>185</v>
      </c>
      <c r="H38" s="25">
        <v>175</v>
      </c>
    </row>
    <row r="39" spans="1:8" s="20" customFormat="1">
      <c r="A39" s="24" t="s">
        <v>552</v>
      </c>
      <c r="B39" s="25">
        <v>922</v>
      </c>
      <c r="C39" s="25">
        <v>241</v>
      </c>
      <c r="D39" s="26">
        <v>0.26140000000000002</v>
      </c>
      <c r="E39" s="25">
        <v>144</v>
      </c>
      <c r="F39" s="25">
        <v>176</v>
      </c>
      <c r="G39" s="25">
        <v>152</v>
      </c>
      <c r="H39" s="25">
        <v>136</v>
      </c>
    </row>
    <row r="40" spans="1:8" s="20" customFormat="1">
      <c r="A40" s="24" t="s">
        <v>553</v>
      </c>
      <c r="B40" s="25">
        <v>1040</v>
      </c>
      <c r="C40" s="25">
        <v>174</v>
      </c>
      <c r="D40" s="26">
        <v>0.1673</v>
      </c>
      <c r="E40" s="25">
        <v>121</v>
      </c>
      <c r="F40" s="25">
        <v>123</v>
      </c>
      <c r="G40" s="25">
        <v>107</v>
      </c>
      <c r="H40" s="25">
        <v>108</v>
      </c>
    </row>
    <row r="41" spans="1:8" s="29" customFormat="1" ht="34.5" customHeight="1">
      <c r="A41" s="32" t="s">
        <v>243</v>
      </c>
      <c r="B41" s="30">
        <f>SUM(B7:B40)</f>
        <v>36431</v>
      </c>
      <c r="C41" s="30">
        <f>SUM(C7:C40)</f>
        <v>11617</v>
      </c>
      <c r="D41" s="31">
        <f>C41/B41</f>
        <v>0.31887678076363535</v>
      </c>
      <c r="E41" s="30">
        <f>SUM(E7:E40)</f>
        <v>6792</v>
      </c>
      <c r="F41" s="30">
        <f>SUM(F7:F40)</f>
        <v>7326</v>
      </c>
      <c r="G41" s="30">
        <f>SUM(G7:G40)</f>
        <v>7273</v>
      </c>
      <c r="H41" s="30">
        <f>SUM(H7:H40)</f>
        <v>6197</v>
      </c>
    </row>
    <row r="42" spans="1:8" s="29" customFormat="1" ht="34.5" customHeight="1">
      <c r="A42" s="32" t="s">
        <v>17</v>
      </c>
      <c r="B42" s="30">
        <f>SUM(, B41)</f>
        <v>36431</v>
      </c>
      <c r="C42" s="30">
        <f>SUM(, C41)</f>
        <v>11617</v>
      </c>
      <c r="D42" s="31">
        <f>C42/B42</f>
        <v>0.31887678076363535</v>
      </c>
      <c r="E42" s="30">
        <f>SUM(, E41)</f>
        <v>6792</v>
      </c>
      <c r="F42" s="30">
        <f>SUM(, F41)</f>
        <v>7326</v>
      </c>
      <c r="G42" s="30">
        <f>SUM(, G41)</f>
        <v>7273</v>
      </c>
      <c r="H42" s="30">
        <f>SUM(, H41)</f>
        <v>6197</v>
      </c>
    </row>
    <row r="43" spans="1:8" s="20" customFormat="1">
      <c r="A43" s="24" t="s">
        <v>18</v>
      </c>
      <c r="B43" s="24">
        <f>SUM(, B42)</f>
        <v>36431</v>
      </c>
      <c r="C43" s="24">
        <f>SUM(, C42)</f>
        <v>11617</v>
      </c>
      <c r="D43" s="33">
        <f>C43/B43</f>
        <v>0.31887678076363535</v>
      </c>
      <c r="E43" s="24">
        <f>SUM(, E42)</f>
        <v>6792</v>
      </c>
      <c r="F43" s="24">
        <f>SUM(, F42)</f>
        <v>7326</v>
      </c>
      <c r="G43" s="24">
        <f>SUM(, G42)</f>
        <v>7273</v>
      </c>
      <c r="H43" s="24">
        <f>SUM(, H42)</f>
        <v>6197</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41" max="16383" man="1"/>
    <brk id="42" max="16383" man="1"/>
    <brk id="43" max="16383" man="1"/>
  </rowBreaks>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932E1-F38F-44A2-A162-D11C61B018A9}">
  <sheetPr codeName="Sheet16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798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C6878-836D-4538-AA9F-F077DD9BCAB6}">
  <sheetPr>
    <tabColor rgb="FF0000FF"/>
  </sheetPr>
  <dimension ref="A1:Q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803</v>
      </c>
      <c r="F4" s="15"/>
      <c r="G4" s="15"/>
      <c r="H4" s="15"/>
      <c r="I4" s="15"/>
      <c r="J4" s="15"/>
      <c r="K4" s="15"/>
      <c r="L4" s="15"/>
      <c r="M4" s="15"/>
      <c r="N4" s="15"/>
      <c r="O4" s="15"/>
      <c r="P4" s="15"/>
      <c r="Q4" s="15"/>
    </row>
    <row r="5" spans="1:17" ht="25.5" customHeight="1">
      <c r="E5" s="27" t="s">
        <v>803</v>
      </c>
      <c r="F5" s="27"/>
      <c r="G5" s="27"/>
      <c r="H5" s="27"/>
      <c r="I5" s="27"/>
      <c r="J5" s="27"/>
      <c r="K5" s="27"/>
      <c r="L5" s="27"/>
      <c r="M5" s="27"/>
      <c r="N5" s="27"/>
      <c r="O5" s="27"/>
      <c r="P5" s="27"/>
      <c r="Q5" s="27"/>
    </row>
    <row r="6" spans="1:17" s="18" customFormat="1" ht="150" customHeight="1">
      <c r="B6" s="19" t="s">
        <v>6</v>
      </c>
      <c r="C6" s="19" t="s">
        <v>7</v>
      </c>
      <c r="D6" s="19" t="s">
        <v>8</v>
      </c>
      <c r="E6" s="28" t="s">
        <v>804</v>
      </c>
    </row>
    <row r="7" spans="1:17">
      <c r="A7" s="21" t="s">
        <v>563</v>
      </c>
      <c r="B7" s="22">
        <v>1241</v>
      </c>
      <c r="C7" s="22">
        <v>414</v>
      </c>
      <c r="D7" s="23">
        <v>0.33360000000000001</v>
      </c>
      <c r="E7" s="22">
        <v>338</v>
      </c>
    </row>
    <row r="8" spans="1:17" s="20" customFormat="1">
      <c r="A8" s="24" t="s">
        <v>10</v>
      </c>
      <c r="B8" s="25">
        <v>876</v>
      </c>
      <c r="C8" s="25">
        <v>263</v>
      </c>
      <c r="D8" s="26">
        <v>0.30020000000000002</v>
      </c>
      <c r="E8" s="25">
        <v>213</v>
      </c>
    </row>
    <row r="9" spans="1:17" s="20" customFormat="1">
      <c r="A9" s="24" t="s">
        <v>564</v>
      </c>
      <c r="B9" s="25">
        <v>862</v>
      </c>
      <c r="C9" s="25">
        <v>269</v>
      </c>
      <c r="D9" s="26">
        <v>0.31209999999999999</v>
      </c>
      <c r="E9" s="25">
        <v>228</v>
      </c>
    </row>
    <row r="10" spans="1:17" s="20" customFormat="1">
      <c r="A10" s="24" t="s">
        <v>565</v>
      </c>
      <c r="B10" s="25">
        <v>1298</v>
      </c>
      <c r="C10" s="25">
        <v>373</v>
      </c>
      <c r="D10" s="26">
        <v>0.28739999999999999</v>
      </c>
      <c r="E10" s="25">
        <v>287</v>
      </c>
    </row>
    <row r="11" spans="1:17" s="20" customFormat="1">
      <c r="A11" s="24" t="s">
        <v>566</v>
      </c>
      <c r="B11" s="25">
        <v>1267</v>
      </c>
      <c r="C11" s="25">
        <v>412</v>
      </c>
      <c r="D11" s="26">
        <v>0.32519999999999999</v>
      </c>
      <c r="E11" s="25">
        <v>330</v>
      </c>
    </row>
    <row r="12" spans="1:17" s="20" customFormat="1">
      <c r="A12" s="24" t="s">
        <v>300</v>
      </c>
      <c r="B12" s="25">
        <v>1137</v>
      </c>
      <c r="C12" s="25">
        <v>337</v>
      </c>
      <c r="D12" s="26">
        <v>0.2964</v>
      </c>
      <c r="E12" s="25">
        <v>250</v>
      </c>
    </row>
    <row r="13" spans="1:17" s="20" customFormat="1">
      <c r="A13" s="24" t="s">
        <v>301</v>
      </c>
      <c r="B13" s="25">
        <v>1056</v>
      </c>
      <c r="C13" s="25">
        <v>325</v>
      </c>
      <c r="D13" s="26">
        <v>0.30780000000000002</v>
      </c>
      <c r="E13" s="25">
        <v>243</v>
      </c>
    </row>
    <row r="14" spans="1:17" s="20" customFormat="1">
      <c r="A14" s="24" t="s">
        <v>302</v>
      </c>
      <c r="B14" s="25">
        <v>889</v>
      </c>
      <c r="C14" s="25">
        <v>310</v>
      </c>
      <c r="D14" s="26">
        <v>0.34870000000000001</v>
      </c>
      <c r="E14" s="25">
        <v>234</v>
      </c>
    </row>
    <row r="15" spans="1:17" s="20" customFormat="1">
      <c r="A15" s="24" t="s">
        <v>303</v>
      </c>
      <c r="B15" s="25">
        <v>744</v>
      </c>
      <c r="C15" s="25">
        <v>143</v>
      </c>
      <c r="D15" s="26">
        <v>0.19220000000000001</v>
      </c>
      <c r="E15" s="25">
        <v>116</v>
      </c>
    </row>
    <row r="16" spans="1:17" s="20" customFormat="1">
      <c r="A16" s="24" t="s">
        <v>487</v>
      </c>
      <c r="B16" s="25">
        <v>1147</v>
      </c>
      <c r="C16" s="25">
        <v>159</v>
      </c>
      <c r="D16" s="26">
        <v>0.1386</v>
      </c>
      <c r="E16" s="25">
        <v>138</v>
      </c>
    </row>
    <row r="17" spans="1:5" s="20" customFormat="1">
      <c r="A17" s="24" t="s">
        <v>11</v>
      </c>
      <c r="B17" s="25">
        <v>979</v>
      </c>
      <c r="C17" s="25">
        <v>76</v>
      </c>
      <c r="D17" s="26">
        <v>7.7600000000000002E-2</v>
      </c>
      <c r="E17" s="25">
        <v>66</v>
      </c>
    </row>
    <row r="18" spans="1:5" s="20" customFormat="1">
      <c r="A18" s="24" t="s">
        <v>567</v>
      </c>
      <c r="B18" s="25">
        <v>1389</v>
      </c>
      <c r="C18" s="25">
        <v>609</v>
      </c>
      <c r="D18" s="26">
        <v>0.43840000000000001</v>
      </c>
      <c r="E18" s="25">
        <v>454</v>
      </c>
    </row>
    <row r="19" spans="1:5" s="20" customFormat="1">
      <c r="A19" s="24" t="s">
        <v>568</v>
      </c>
      <c r="B19" s="25">
        <v>904</v>
      </c>
      <c r="C19" s="25">
        <v>366</v>
      </c>
      <c r="D19" s="26">
        <v>0.40489999999999998</v>
      </c>
      <c r="E19" s="25">
        <v>290</v>
      </c>
    </row>
    <row r="20" spans="1:5" s="20" customFormat="1">
      <c r="A20" s="24" t="s">
        <v>569</v>
      </c>
      <c r="B20" s="25">
        <v>1474</v>
      </c>
      <c r="C20" s="25">
        <v>411</v>
      </c>
      <c r="D20" s="26">
        <v>0.27879999999999999</v>
      </c>
      <c r="E20" s="25">
        <v>343</v>
      </c>
    </row>
    <row r="21" spans="1:5" s="29" customFormat="1" ht="34.5" customHeight="1">
      <c r="A21" s="32" t="s">
        <v>16</v>
      </c>
      <c r="B21" s="30">
        <f>SUM(B7:B20)</f>
        <v>15263</v>
      </c>
      <c r="C21" s="30">
        <f>SUM(C7:C20)</f>
        <v>4467</v>
      </c>
      <c r="D21" s="31">
        <f>C21/B21</f>
        <v>0.29266854484701565</v>
      </c>
      <c r="E21" s="30">
        <f>SUM(E7:E20)</f>
        <v>3530</v>
      </c>
    </row>
    <row r="22" spans="1:5" s="29" customFormat="1" ht="34.5" customHeight="1">
      <c r="A22" s="32" t="s">
        <v>17</v>
      </c>
      <c r="B22" s="30">
        <f>SUM(, B21)</f>
        <v>15263</v>
      </c>
      <c r="C22" s="30">
        <f>SUM(, C21)</f>
        <v>4467</v>
      </c>
      <c r="D22" s="31">
        <f>C22/B22</f>
        <v>0.29266854484701565</v>
      </c>
      <c r="E22" s="30">
        <f>SUM(, E21)</f>
        <v>3530</v>
      </c>
    </row>
    <row r="23" spans="1:5" s="20" customFormat="1">
      <c r="A23" s="24" t="s">
        <v>18</v>
      </c>
      <c r="B23" s="24">
        <f>SUM(, B22)</f>
        <v>15263</v>
      </c>
      <c r="C23" s="24">
        <f>SUM(, C22)</f>
        <v>4467</v>
      </c>
      <c r="D23" s="33">
        <f>C23/B23</f>
        <v>0.29266854484701565</v>
      </c>
      <c r="E23" s="24">
        <f>SUM(, E22)</f>
        <v>3530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1" max="16383" man="1"/>
    <brk id="22" max="16383" man="1"/>
    <brk id="23" max="16383" man="1"/>
  </rowBreaks>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36D08-F140-4F90-9788-FD6BA998ABC3}">
  <sheetPr codeName="Sheet16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803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6E371-6B40-4C27-94CC-51F9B25C021B}">
  <sheetPr>
    <tabColor rgb="FFFF0000"/>
  </sheetPr>
  <dimension ref="A1:Q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805</v>
      </c>
      <c r="F4" s="15"/>
      <c r="G4" s="15"/>
      <c r="H4" s="15"/>
      <c r="I4" s="15"/>
      <c r="J4" s="15"/>
      <c r="K4" s="15"/>
      <c r="L4" s="15"/>
      <c r="M4" s="15"/>
      <c r="N4" s="15"/>
      <c r="O4" s="15"/>
      <c r="P4" s="15"/>
      <c r="Q4" s="15"/>
    </row>
    <row r="5" spans="1:17" ht="25.5" customHeight="1">
      <c r="E5" s="27" t="s">
        <v>805</v>
      </c>
      <c r="F5" s="27"/>
      <c r="G5" s="27"/>
      <c r="H5" s="27"/>
      <c r="I5" s="27"/>
      <c r="J5" s="27"/>
      <c r="K5" s="27"/>
      <c r="L5" s="27"/>
      <c r="M5" s="27"/>
      <c r="N5" s="27"/>
      <c r="O5" s="27"/>
      <c r="P5" s="27"/>
      <c r="Q5" s="27"/>
    </row>
    <row r="6" spans="1:17" s="18" customFormat="1" ht="150" customHeight="1">
      <c r="B6" s="19" t="s">
        <v>6</v>
      </c>
      <c r="C6" s="19" t="s">
        <v>7</v>
      </c>
      <c r="D6" s="19" t="s">
        <v>8</v>
      </c>
      <c r="E6" s="28" t="s">
        <v>806</v>
      </c>
    </row>
    <row r="7" spans="1:17">
      <c r="A7" s="21" t="s">
        <v>563</v>
      </c>
      <c r="B7" s="22">
        <v>1241</v>
      </c>
      <c r="C7" s="22">
        <v>414</v>
      </c>
      <c r="D7" s="23">
        <v>0.33360000000000001</v>
      </c>
      <c r="E7" s="22">
        <v>335</v>
      </c>
    </row>
    <row r="8" spans="1:17" s="20" customFormat="1">
      <c r="A8" s="24" t="s">
        <v>10</v>
      </c>
      <c r="B8" s="25">
        <v>876</v>
      </c>
      <c r="C8" s="25">
        <v>263</v>
      </c>
      <c r="D8" s="26">
        <v>0.30020000000000002</v>
      </c>
      <c r="E8" s="25">
        <v>210</v>
      </c>
    </row>
    <row r="9" spans="1:17" s="20" customFormat="1">
      <c r="A9" s="24" t="s">
        <v>564</v>
      </c>
      <c r="B9" s="25">
        <v>862</v>
      </c>
      <c r="C9" s="25">
        <v>269</v>
      </c>
      <c r="D9" s="26">
        <v>0.31209999999999999</v>
      </c>
      <c r="E9" s="25">
        <v>223</v>
      </c>
    </row>
    <row r="10" spans="1:17" s="20" customFormat="1">
      <c r="A10" s="24" t="s">
        <v>565</v>
      </c>
      <c r="B10" s="25">
        <v>1298</v>
      </c>
      <c r="C10" s="25">
        <v>373</v>
      </c>
      <c r="D10" s="26">
        <v>0.28739999999999999</v>
      </c>
      <c r="E10" s="25">
        <v>294</v>
      </c>
    </row>
    <row r="11" spans="1:17" s="20" customFormat="1">
      <c r="A11" s="24" t="s">
        <v>566</v>
      </c>
      <c r="B11" s="25">
        <v>1267</v>
      </c>
      <c r="C11" s="25">
        <v>412</v>
      </c>
      <c r="D11" s="26">
        <v>0.32519999999999999</v>
      </c>
      <c r="E11" s="25">
        <v>332</v>
      </c>
    </row>
    <row r="12" spans="1:17" s="20" customFormat="1">
      <c r="A12" s="24" t="s">
        <v>300</v>
      </c>
      <c r="B12" s="25">
        <v>1137</v>
      </c>
      <c r="C12" s="25">
        <v>337</v>
      </c>
      <c r="D12" s="26">
        <v>0.2964</v>
      </c>
      <c r="E12" s="25">
        <v>243</v>
      </c>
    </row>
    <row r="13" spans="1:17" s="20" customFormat="1">
      <c r="A13" s="24" t="s">
        <v>301</v>
      </c>
      <c r="B13" s="25">
        <v>1056</v>
      </c>
      <c r="C13" s="25">
        <v>325</v>
      </c>
      <c r="D13" s="26">
        <v>0.30780000000000002</v>
      </c>
      <c r="E13" s="25">
        <v>230</v>
      </c>
    </row>
    <row r="14" spans="1:17" s="20" customFormat="1">
      <c r="A14" s="24" t="s">
        <v>302</v>
      </c>
      <c r="B14" s="25">
        <v>889</v>
      </c>
      <c r="C14" s="25">
        <v>310</v>
      </c>
      <c r="D14" s="26">
        <v>0.34870000000000001</v>
      </c>
      <c r="E14" s="25">
        <v>227</v>
      </c>
    </row>
    <row r="15" spans="1:17" s="20" customFormat="1">
      <c r="A15" s="24" t="s">
        <v>303</v>
      </c>
      <c r="B15" s="25">
        <v>744</v>
      </c>
      <c r="C15" s="25">
        <v>143</v>
      </c>
      <c r="D15" s="26">
        <v>0.19220000000000001</v>
      </c>
      <c r="E15" s="25">
        <v>112</v>
      </c>
    </row>
    <row r="16" spans="1:17" s="20" customFormat="1">
      <c r="A16" s="24" t="s">
        <v>487</v>
      </c>
      <c r="B16" s="25">
        <v>1147</v>
      </c>
      <c r="C16" s="25">
        <v>159</v>
      </c>
      <c r="D16" s="26">
        <v>0.1386</v>
      </c>
      <c r="E16" s="25">
        <v>137</v>
      </c>
    </row>
    <row r="17" spans="1:5" s="20" customFormat="1">
      <c r="A17" s="24" t="s">
        <v>11</v>
      </c>
      <c r="B17" s="25">
        <v>979</v>
      </c>
      <c r="C17" s="25">
        <v>76</v>
      </c>
      <c r="D17" s="26">
        <v>7.7600000000000002E-2</v>
      </c>
      <c r="E17" s="25">
        <v>68</v>
      </c>
    </row>
    <row r="18" spans="1:5" s="20" customFormat="1">
      <c r="A18" s="24" t="s">
        <v>567</v>
      </c>
      <c r="B18" s="25">
        <v>1389</v>
      </c>
      <c r="C18" s="25">
        <v>609</v>
      </c>
      <c r="D18" s="26">
        <v>0.43840000000000001</v>
      </c>
      <c r="E18" s="25">
        <v>443</v>
      </c>
    </row>
    <row r="19" spans="1:5" s="20" customFormat="1">
      <c r="A19" s="24" t="s">
        <v>568</v>
      </c>
      <c r="B19" s="25">
        <v>904</v>
      </c>
      <c r="C19" s="25">
        <v>366</v>
      </c>
      <c r="D19" s="26">
        <v>0.40489999999999998</v>
      </c>
      <c r="E19" s="25">
        <v>289</v>
      </c>
    </row>
    <row r="20" spans="1:5" s="20" customFormat="1">
      <c r="A20" s="24" t="s">
        <v>569</v>
      </c>
      <c r="B20" s="25">
        <v>1474</v>
      </c>
      <c r="C20" s="25">
        <v>411</v>
      </c>
      <c r="D20" s="26">
        <v>0.27879999999999999</v>
      </c>
      <c r="E20" s="25">
        <v>331</v>
      </c>
    </row>
    <row r="21" spans="1:5" s="29" customFormat="1" ht="34.5" customHeight="1">
      <c r="A21" s="32" t="s">
        <v>16</v>
      </c>
      <c r="B21" s="30">
        <f>SUM(B7:B20)</f>
        <v>15263</v>
      </c>
      <c r="C21" s="30">
        <f>SUM(C7:C20)</f>
        <v>4467</v>
      </c>
      <c r="D21" s="31">
        <f>C21/B21</f>
        <v>0.29266854484701565</v>
      </c>
      <c r="E21" s="30">
        <f>SUM(E7:E20)</f>
        <v>3474</v>
      </c>
    </row>
    <row r="22" spans="1:5" s="29" customFormat="1" ht="34.5" customHeight="1">
      <c r="A22" s="32" t="s">
        <v>17</v>
      </c>
      <c r="B22" s="30">
        <f>SUM(, B21)</f>
        <v>15263</v>
      </c>
      <c r="C22" s="30">
        <f>SUM(, C21)</f>
        <v>4467</v>
      </c>
      <c r="D22" s="31">
        <f>C22/B22</f>
        <v>0.29266854484701565</v>
      </c>
      <c r="E22" s="30">
        <f>SUM(, E21)</f>
        <v>3474</v>
      </c>
    </row>
    <row r="23" spans="1:5" s="20" customFormat="1">
      <c r="A23" s="24" t="s">
        <v>18</v>
      </c>
      <c r="B23" s="24">
        <f>SUM(, B22)</f>
        <v>15263</v>
      </c>
      <c r="C23" s="24">
        <f>SUM(, C22)</f>
        <v>4467</v>
      </c>
      <c r="D23" s="33">
        <f>C23/B23</f>
        <v>0.29266854484701565</v>
      </c>
      <c r="E23" s="24">
        <f>SUM(, E22)</f>
        <v>3474</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1" max="16383" man="1"/>
    <brk id="22" max="16383" man="1"/>
    <brk id="23" max="16383" man="1"/>
  </rowBreaks>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922F2-E9C3-429E-8C5D-DAEAD47FECB0}">
  <sheetPr codeName="Sheet16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805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9388-D76C-4BDB-8011-B64CB6CDC009}">
  <sheetPr>
    <tabColor rgb="FFFFFF00"/>
  </sheetPr>
  <dimension ref="A1:Q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807</v>
      </c>
      <c r="F4" s="15"/>
      <c r="G4" s="15"/>
      <c r="H4" s="15"/>
      <c r="I4" s="15"/>
      <c r="J4" s="15"/>
      <c r="K4" s="15"/>
      <c r="L4" s="15"/>
      <c r="M4" s="15"/>
      <c r="N4" s="15"/>
      <c r="O4" s="15"/>
      <c r="P4" s="15"/>
      <c r="Q4" s="15"/>
    </row>
    <row r="5" spans="1:17" ht="25.5" customHeight="1">
      <c r="E5" s="27" t="s">
        <v>807</v>
      </c>
      <c r="F5" s="27"/>
      <c r="G5" s="27"/>
      <c r="H5" s="27"/>
      <c r="I5" s="27"/>
      <c r="J5" s="27"/>
      <c r="K5" s="27"/>
      <c r="L5" s="27"/>
      <c r="M5" s="27"/>
      <c r="N5" s="27"/>
      <c r="O5" s="27"/>
      <c r="P5" s="27"/>
      <c r="Q5" s="27"/>
    </row>
    <row r="6" spans="1:17" s="18" customFormat="1" ht="150" customHeight="1">
      <c r="B6" s="19" t="s">
        <v>6</v>
      </c>
      <c r="C6" s="19" t="s">
        <v>7</v>
      </c>
      <c r="D6" s="19" t="s">
        <v>8</v>
      </c>
      <c r="E6" s="28" t="s">
        <v>808</v>
      </c>
    </row>
    <row r="7" spans="1:17">
      <c r="A7" s="21" t="s">
        <v>563</v>
      </c>
      <c r="B7" s="22">
        <v>1241</v>
      </c>
      <c r="C7" s="22">
        <v>414</v>
      </c>
      <c r="D7" s="23">
        <v>0.33360000000000001</v>
      </c>
      <c r="E7" s="22">
        <v>352</v>
      </c>
    </row>
    <row r="8" spans="1:17" s="20" customFormat="1">
      <c r="A8" s="24" t="s">
        <v>10</v>
      </c>
      <c r="B8" s="25">
        <v>876</v>
      </c>
      <c r="C8" s="25">
        <v>263</v>
      </c>
      <c r="D8" s="26">
        <v>0.30020000000000002</v>
      </c>
      <c r="E8" s="25">
        <v>209</v>
      </c>
    </row>
    <row r="9" spans="1:17" s="20" customFormat="1">
      <c r="A9" s="24" t="s">
        <v>564</v>
      </c>
      <c r="B9" s="25">
        <v>862</v>
      </c>
      <c r="C9" s="25">
        <v>269</v>
      </c>
      <c r="D9" s="26">
        <v>0.31209999999999999</v>
      </c>
      <c r="E9" s="25">
        <v>223</v>
      </c>
    </row>
    <row r="10" spans="1:17" s="20" customFormat="1">
      <c r="A10" s="24" t="s">
        <v>565</v>
      </c>
      <c r="B10" s="25">
        <v>1298</v>
      </c>
      <c r="C10" s="25">
        <v>373</v>
      </c>
      <c r="D10" s="26">
        <v>0.28739999999999999</v>
      </c>
      <c r="E10" s="25">
        <v>297</v>
      </c>
    </row>
    <row r="11" spans="1:17" s="20" customFormat="1">
      <c r="A11" s="24" t="s">
        <v>566</v>
      </c>
      <c r="B11" s="25">
        <v>1267</v>
      </c>
      <c r="C11" s="25">
        <v>412</v>
      </c>
      <c r="D11" s="26">
        <v>0.32519999999999999</v>
      </c>
      <c r="E11" s="25">
        <v>331</v>
      </c>
    </row>
    <row r="12" spans="1:17" s="20" customFormat="1">
      <c r="A12" s="24" t="s">
        <v>300</v>
      </c>
      <c r="B12" s="25">
        <v>1137</v>
      </c>
      <c r="C12" s="25">
        <v>337</v>
      </c>
      <c r="D12" s="26">
        <v>0.2964</v>
      </c>
      <c r="E12" s="25">
        <v>245</v>
      </c>
    </row>
    <row r="13" spans="1:17" s="20" customFormat="1">
      <c r="A13" s="24" t="s">
        <v>301</v>
      </c>
      <c r="B13" s="25">
        <v>1056</v>
      </c>
      <c r="C13" s="25">
        <v>325</v>
      </c>
      <c r="D13" s="26">
        <v>0.30780000000000002</v>
      </c>
      <c r="E13" s="25">
        <v>236</v>
      </c>
    </row>
    <row r="14" spans="1:17" s="20" customFormat="1">
      <c r="A14" s="24" t="s">
        <v>302</v>
      </c>
      <c r="B14" s="25">
        <v>889</v>
      </c>
      <c r="C14" s="25">
        <v>310</v>
      </c>
      <c r="D14" s="26">
        <v>0.34870000000000001</v>
      </c>
      <c r="E14" s="25">
        <v>226</v>
      </c>
    </row>
    <row r="15" spans="1:17" s="20" customFormat="1">
      <c r="A15" s="24" t="s">
        <v>303</v>
      </c>
      <c r="B15" s="25">
        <v>744</v>
      </c>
      <c r="C15" s="25">
        <v>143</v>
      </c>
      <c r="D15" s="26">
        <v>0.19220000000000001</v>
      </c>
      <c r="E15" s="25">
        <v>115</v>
      </c>
    </row>
    <row r="16" spans="1:17" s="20" customFormat="1">
      <c r="A16" s="24" t="s">
        <v>487</v>
      </c>
      <c r="B16" s="25">
        <v>1147</v>
      </c>
      <c r="C16" s="25">
        <v>159</v>
      </c>
      <c r="D16" s="26">
        <v>0.1386</v>
      </c>
      <c r="E16" s="25">
        <v>135</v>
      </c>
    </row>
    <row r="17" spans="1:5" s="20" customFormat="1">
      <c r="A17" s="24" t="s">
        <v>11</v>
      </c>
      <c r="B17" s="25">
        <v>979</v>
      </c>
      <c r="C17" s="25">
        <v>76</v>
      </c>
      <c r="D17" s="26">
        <v>7.7600000000000002E-2</v>
      </c>
      <c r="E17" s="25">
        <v>66</v>
      </c>
    </row>
    <row r="18" spans="1:5" s="20" customFormat="1">
      <c r="A18" s="24" t="s">
        <v>567</v>
      </c>
      <c r="B18" s="25">
        <v>1389</v>
      </c>
      <c r="C18" s="25">
        <v>609</v>
      </c>
      <c r="D18" s="26">
        <v>0.43840000000000001</v>
      </c>
      <c r="E18" s="25">
        <v>444</v>
      </c>
    </row>
    <row r="19" spans="1:5" s="20" customFormat="1">
      <c r="A19" s="24" t="s">
        <v>568</v>
      </c>
      <c r="B19" s="25">
        <v>904</v>
      </c>
      <c r="C19" s="25">
        <v>366</v>
      </c>
      <c r="D19" s="26">
        <v>0.40489999999999998</v>
      </c>
      <c r="E19" s="25">
        <v>289</v>
      </c>
    </row>
    <row r="20" spans="1:5" s="20" customFormat="1">
      <c r="A20" s="24" t="s">
        <v>569</v>
      </c>
      <c r="B20" s="25">
        <v>1474</v>
      </c>
      <c r="C20" s="25">
        <v>411</v>
      </c>
      <c r="D20" s="26">
        <v>0.27879999999999999</v>
      </c>
      <c r="E20" s="25">
        <v>333</v>
      </c>
    </row>
    <row r="21" spans="1:5" s="29" customFormat="1" ht="34.5" customHeight="1">
      <c r="A21" s="32" t="s">
        <v>16</v>
      </c>
      <c r="B21" s="30">
        <f>SUM(B7:B20)</f>
        <v>15263</v>
      </c>
      <c r="C21" s="30">
        <f>SUM(C7:C20)</f>
        <v>4467</v>
      </c>
      <c r="D21" s="31">
        <f>C21/B21</f>
        <v>0.29266854484701565</v>
      </c>
      <c r="E21" s="30">
        <f>SUM(E7:E20)</f>
        <v>3501</v>
      </c>
    </row>
    <row r="22" spans="1:5" s="29" customFormat="1" ht="34.5" customHeight="1">
      <c r="A22" s="32" t="s">
        <v>17</v>
      </c>
      <c r="B22" s="30">
        <f>SUM(, B21)</f>
        <v>15263</v>
      </c>
      <c r="C22" s="30">
        <f>SUM(, C21)</f>
        <v>4467</v>
      </c>
      <c r="D22" s="31">
        <f>C22/B22</f>
        <v>0.29266854484701565</v>
      </c>
      <c r="E22" s="30">
        <f>SUM(, E21)</f>
        <v>3501</v>
      </c>
    </row>
    <row r="23" spans="1:5" s="20" customFormat="1">
      <c r="A23" s="24" t="s">
        <v>18</v>
      </c>
      <c r="B23" s="24">
        <f>SUM(, B22)</f>
        <v>15263</v>
      </c>
      <c r="C23" s="24">
        <f>SUM(, C22)</f>
        <v>4467</v>
      </c>
      <c r="D23" s="33">
        <f>C23/B23</f>
        <v>0.29266854484701565</v>
      </c>
      <c r="E23" s="24">
        <f>SUM(, E22)</f>
        <v>3501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1" max="16383" man="1"/>
    <brk id="22" max="16383" man="1"/>
    <brk id="23" max="16383" man="1"/>
  </rowBreaks>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EE595-DC78-4901-BCFE-A5C9C34024F2}">
  <sheetPr codeName="Sheet16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807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9578C-1DD0-49B1-870B-2F773C58E496}">
  <sheetPr codeName="Sheet1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191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EE597-F1EF-461C-88CA-6857D46DCDFC}">
  <sheetPr>
    <tabColor rgb="FF0000FF"/>
  </sheetPr>
  <dimension ref="A1:Q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809</v>
      </c>
      <c r="F4" s="15"/>
      <c r="G4" s="15"/>
      <c r="H4" s="15"/>
      <c r="I4" s="15"/>
      <c r="J4" s="15"/>
      <c r="K4" s="15"/>
      <c r="L4" s="15"/>
      <c r="M4" s="15"/>
      <c r="N4" s="15"/>
      <c r="O4" s="15"/>
      <c r="P4" s="15"/>
      <c r="Q4" s="15"/>
    </row>
    <row r="5" spans="1:17" ht="25.5" customHeight="1">
      <c r="E5" s="27" t="s">
        <v>809</v>
      </c>
      <c r="F5" s="27"/>
      <c r="G5" s="27"/>
      <c r="H5" s="27"/>
      <c r="I5" s="27"/>
      <c r="J5" s="27"/>
      <c r="K5" s="27"/>
      <c r="L5" s="27"/>
      <c r="M5" s="27"/>
      <c r="N5" s="27"/>
      <c r="O5" s="27"/>
      <c r="P5" s="27"/>
      <c r="Q5" s="27"/>
    </row>
    <row r="6" spans="1:17" s="18" customFormat="1" ht="150" customHeight="1">
      <c r="B6" s="19" t="s">
        <v>6</v>
      </c>
      <c r="C6" s="19" t="s">
        <v>7</v>
      </c>
      <c r="D6" s="19" t="s">
        <v>8</v>
      </c>
      <c r="E6" s="28" t="s">
        <v>810</v>
      </c>
    </row>
    <row r="7" spans="1:17">
      <c r="A7" s="21" t="s">
        <v>563</v>
      </c>
      <c r="B7" s="22">
        <v>1241</v>
      </c>
      <c r="C7" s="22">
        <v>414</v>
      </c>
      <c r="D7" s="23">
        <v>0.33360000000000001</v>
      </c>
      <c r="E7" s="22">
        <v>347</v>
      </c>
    </row>
    <row r="8" spans="1:17" s="20" customFormat="1">
      <c r="A8" s="24" t="s">
        <v>10</v>
      </c>
      <c r="B8" s="25">
        <v>876</v>
      </c>
      <c r="C8" s="25">
        <v>263</v>
      </c>
      <c r="D8" s="26">
        <v>0.30020000000000002</v>
      </c>
      <c r="E8" s="25">
        <v>203</v>
      </c>
    </row>
    <row r="9" spans="1:17" s="20" customFormat="1">
      <c r="A9" s="24" t="s">
        <v>564</v>
      </c>
      <c r="B9" s="25">
        <v>862</v>
      </c>
      <c r="C9" s="25">
        <v>269</v>
      </c>
      <c r="D9" s="26">
        <v>0.31209999999999999</v>
      </c>
      <c r="E9" s="25">
        <v>224</v>
      </c>
    </row>
    <row r="10" spans="1:17" s="20" customFormat="1">
      <c r="A10" s="24" t="s">
        <v>565</v>
      </c>
      <c r="B10" s="25">
        <v>1298</v>
      </c>
      <c r="C10" s="25">
        <v>373</v>
      </c>
      <c r="D10" s="26">
        <v>0.28739999999999999</v>
      </c>
      <c r="E10" s="25">
        <v>299</v>
      </c>
    </row>
    <row r="11" spans="1:17" s="20" customFormat="1">
      <c r="A11" s="24" t="s">
        <v>566</v>
      </c>
      <c r="B11" s="25">
        <v>1267</v>
      </c>
      <c r="C11" s="25">
        <v>412</v>
      </c>
      <c r="D11" s="26">
        <v>0.32519999999999999</v>
      </c>
      <c r="E11" s="25">
        <v>329</v>
      </c>
    </row>
    <row r="12" spans="1:17" s="20" customFormat="1">
      <c r="A12" s="24" t="s">
        <v>300</v>
      </c>
      <c r="B12" s="25">
        <v>1137</v>
      </c>
      <c r="C12" s="25">
        <v>337</v>
      </c>
      <c r="D12" s="26">
        <v>0.2964</v>
      </c>
      <c r="E12" s="25">
        <v>244</v>
      </c>
    </row>
    <row r="13" spans="1:17" s="20" customFormat="1">
      <c r="A13" s="24" t="s">
        <v>301</v>
      </c>
      <c r="B13" s="25">
        <v>1056</v>
      </c>
      <c r="C13" s="25">
        <v>325</v>
      </c>
      <c r="D13" s="26">
        <v>0.30780000000000002</v>
      </c>
      <c r="E13" s="25">
        <v>233</v>
      </c>
    </row>
    <row r="14" spans="1:17" s="20" customFormat="1">
      <c r="A14" s="24" t="s">
        <v>302</v>
      </c>
      <c r="B14" s="25">
        <v>889</v>
      </c>
      <c r="C14" s="25">
        <v>310</v>
      </c>
      <c r="D14" s="26">
        <v>0.34870000000000001</v>
      </c>
      <c r="E14" s="25">
        <v>222</v>
      </c>
    </row>
    <row r="15" spans="1:17" s="20" customFormat="1">
      <c r="A15" s="24" t="s">
        <v>303</v>
      </c>
      <c r="B15" s="25">
        <v>744</v>
      </c>
      <c r="C15" s="25">
        <v>143</v>
      </c>
      <c r="D15" s="26">
        <v>0.19220000000000001</v>
      </c>
      <c r="E15" s="25">
        <v>114</v>
      </c>
    </row>
    <row r="16" spans="1:17" s="20" customFormat="1">
      <c r="A16" s="24" t="s">
        <v>487</v>
      </c>
      <c r="B16" s="25">
        <v>1147</v>
      </c>
      <c r="C16" s="25">
        <v>159</v>
      </c>
      <c r="D16" s="26">
        <v>0.1386</v>
      </c>
      <c r="E16" s="25">
        <v>132</v>
      </c>
    </row>
    <row r="17" spans="1:5" s="20" customFormat="1">
      <c r="A17" s="24" t="s">
        <v>11</v>
      </c>
      <c r="B17" s="25">
        <v>979</v>
      </c>
      <c r="C17" s="25">
        <v>76</v>
      </c>
      <c r="D17" s="26">
        <v>7.7600000000000002E-2</v>
      </c>
      <c r="E17" s="25">
        <v>65</v>
      </c>
    </row>
    <row r="18" spans="1:5" s="20" customFormat="1">
      <c r="A18" s="24" t="s">
        <v>567</v>
      </c>
      <c r="B18" s="25">
        <v>1389</v>
      </c>
      <c r="C18" s="25">
        <v>609</v>
      </c>
      <c r="D18" s="26">
        <v>0.43840000000000001</v>
      </c>
      <c r="E18" s="25">
        <v>433</v>
      </c>
    </row>
    <row r="19" spans="1:5" s="20" customFormat="1">
      <c r="A19" s="24" t="s">
        <v>568</v>
      </c>
      <c r="B19" s="25">
        <v>904</v>
      </c>
      <c r="C19" s="25">
        <v>366</v>
      </c>
      <c r="D19" s="26">
        <v>0.40489999999999998</v>
      </c>
      <c r="E19" s="25">
        <v>287</v>
      </c>
    </row>
    <row r="20" spans="1:5" s="20" customFormat="1">
      <c r="A20" s="24" t="s">
        <v>569</v>
      </c>
      <c r="B20" s="25">
        <v>1474</v>
      </c>
      <c r="C20" s="25">
        <v>411</v>
      </c>
      <c r="D20" s="26">
        <v>0.27879999999999999</v>
      </c>
      <c r="E20" s="25">
        <v>329</v>
      </c>
    </row>
    <row r="21" spans="1:5" s="29" customFormat="1" ht="34.5" customHeight="1">
      <c r="A21" s="32" t="s">
        <v>16</v>
      </c>
      <c r="B21" s="30">
        <f>SUM(B7:B20)</f>
        <v>15263</v>
      </c>
      <c r="C21" s="30">
        <f>SUM(C7:C20)</f>
        <v>4467</v>
      </c>
      <c r="D21" s="31">
        <f>C21/B21</f>
        <v>0.29266854484701565</v>
      </c>
      <c r="E21" s="30">
        <f>SUM(E7:E20)</f>
        <v>3461</v>
      </c>
    </row>
    <row r="22" spans="1:5" s="29" customFormat="1" ht="34.5" customHeight="1">
      <c r="A22" s="32" t="s">
        <v>17</v>
      </c>
      <c r="B22" s="30">
        <f>SUM(, B21)</f>
        <v>15263</v>
      </c>
      <c r="C22" s="30">
        <f>SUM(, C21)</f>
        <v>4467</v>
      </c>
      <c r="D22" s="31">
        <f>C22/B22</f>
        <v>0.29266854484701565</v>
      </c>
      <c r="E22" s="30">
        <f>SUM(, E21)</f>
        <v>3461</v>
      </c>
    </row>
    <row r="23" spans="1:5" s="20" customFormat="1">
      <c r="A23" s="24" t="s">
        <v>18</v>
      </c>
      <c r="B23" s="24">
        <f>SUM(, B22)</f>
        <v>15263</v>
      </c>
      <c r="C23" s="24">
        <f>SUM(, C22)</f>
        <v>4467</v>
      </c>
      <c r="D23" s="33">
        <f>C23/B23</f>
        <v>0.29266854484701565</v>
      </c>
      <c r="E23" s="24">
        <f>SUM(, E22)</f>
        <v>3461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1" max="16383" man="1"/>
    <brk id="22" max="16383" man="1"/>
    <brk id="23" max="16383" man="1"/>
  </rowBreaks>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0F3A8-9DE3-4D92-AEA1-DF09F925060C}">
  <sheetPr codeName="Sheet16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809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D26E9-493F-41DD-B85F-ABB176A5527E}">
  <sheetPr>
    <tabColor rgb="FFFF0000"/>
  </sheetPr>
  <dimension ref="A1:T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811</v>
      </c>
      <c r="F4" s="15"/>
      <c r="G4" s="15"/>
      <c r="H4" s="15"/>
      <c r="I4" s="15"/>
      <c r="J4" s="15"/>
      <c r="K4" s="15"/>
      <c r="L4" s="15"/>
      <c r="M4" s="15"/>
      <c r="N4" s="15"/>
      <c r="O4" s="15"/>
      <c r="P4" s="15"/>
      <c r="Q4" s="15"/>
      <c r="R4" s="15"/>
      <c r="S4" s="15"/>
      <c r="T4" s="15"/>
    </row>
    <row r="5" spans="1:20" ht="25.5" customHeight="1">
      <c r="E5" s="27" t="s">
        <v>811</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812</v>
      </c>
      <c r="F6" s="28" t="s">
        <v>813</v>
      </c>
      <c r="G6" s="28" t="s">
        <v>814</v>
      </c>
      <c r="H6" s="28" t="s">
        <v>815</v>
      </c>
    </row>
    <row r="7" spans="1:20">
      <c r="A7" s="21" t="s">
        <v>563</v>
      </c>
      <c r="B7" s="22">
        <v>1241</v>
      </c>
      <c r="C7" s="22">
        <v>414</v>
      </c>
      <c r="D7" s="23">
        <v>0.33360000000000001</v>
      </c>
      <c r="E7" s="22">
        <v>232</v>
      </c>
      <c r="F7" s="22">
        <v>250</v>
      </c>
      <c r="G7" s="22">
        <v>235</v>
      </c>
      <c r="H7" s="22">
        <v>259</v>
      </c>
    </row>
    <row r="8" spans="1:20" s="20" customFormat="1">
      <c r="A8" s="24" t="s">
        <v>10</v>
      </c>
      <c r="B8" s="25">
        <v>876</v>
      </c>
      <c r="C8" s="25">
        <v>263</v>
      </c>
      <c r="D8" s="26">
        <v>0.30020000000000002</v>
      </c>
      <c r="E8" s="25">
        <v>171</v>
      </c>
      <c r="F8" s="25">
        <v>171</v>
      </c>
      <c r="G8" s="25">
        <v>164</v>
      </c>
      <c r="H8" s="25">
        <v>163</v>
      </c>
    </row>
    <row r="9" spans="1:20" s="20" customFormat="1">
      <c r="A9" s="24" t="s">
        <v>564</v>
      </c>
      <c r="B9" s="25">
        <v>862</v>
      </c>
      <c r="C9" s="25">
        <v>269</v>
      </c>
      <c r="D9" s="26">
        <v>0.31209999999999999</v>
      </c>
      <c r="E9" s="25">
        <v>181</v>
      </c>
      <c r="F9" s="25">
        <v>194</v>
      </c>
      <c r="G9" s="25">
        <v>186</v>
      </c>
      <c r="H9" s="25">
        <v>185</v>
      </c>
    </row>
    <row r="10" spans="1:20" s="20" customFormat="1">
      <c r="A10" s="24" t="s">
        <v>565</v>
      </c>
      <c r="B10" s="25">
        <v>1298</v>
      </c>
      <c r="C10" s="25">
        <v>373</v>
      </c>
      <c r="D10" s="26">
        <v>0.28739999999999999</v>
      </c>
      <c r="E10" s="25">
        <v>254</v>
      </c>
      <c r="F10" s="25">
        <v>252</v>
      </c>
      <c r="G10" s="25">
        <v>254</v>
      </c>
      <c r="H10" s="25">
        <v>251</v>
      </c>
    </row>
    <row r="11" spans="1:20" s="20" customFormat="1">
      <c r="A11" s="24" t="s">
        <v>566</v>
      </c>
      <c r="B11" s="25">
        <v>1267</v>
      </c>
      <c r="C11" s="25">
        <v>412</v>
      </c>
      <c r="D11" s="26">
        <v>0.32519999999999999</v>
      </c>
      <c r="E11" s="25">
        <v>249</v>
      </c>
      <c r="F11" s="25">
        <v>254</v>
      </c>
      <c r="G11" s="25">
        <v>239</v>
      </c>
      <c r="H11" s="25">
        <v>258</v>
      </c>
    </row>
    <row r="12" spans="1:20" s="20" customFormat="1">
      <c r="A12" s="24" t="s">
        <v>300</v>
      </c>
      <c r="B12" s="25">
        <v>1137</v>
      </c>
      <c r="C12" s="25">
        <v>337</v>
      </c>
      <c r="D12" s="26">
        <v>0.2964</v>
      </c>
      <c r="E12" s="25">
        <v>193</v>
      </c>
      <c r="F12" s="25">
        <v>187</v>
      </c>
      <c r="G12" s="25">
        <v>171</v>
      </c>
      <c r="H12" s="25">
        <v>176</v>
      </c>
    </row>
    <row r="13" spans="1:20" s="20" customFormat="1">
      <c r="A13" s="24" t="s">
        <v>301</v>
      </c>
      <c r="B13" s="25">
        <v>1056</v>
      </c>
      <c r="C13" s="25">
        <v>325</v>
      </c>
      <c r="D13" s="26">
        <v>0.30780000000000002</v>
      </c>
      <c r="E13" s="25">
        <v>184</v>
      </c>
      <c r="F13" s="25">
        <v>180</v>
      </c>
      <c r="G13" s="25">
        <v>167</v>
      </c>
      <c r="H13" s="25">
        <v>173</v>
      </c>
    </row>
    <row r="14" spans="1:20" s="20" customFormat="1">
      <c r="A14" s="24" t="s">
        <v>302</v>
      </c>
      <c r="B14" s="25">
        <v>889</v>
      </c>
      <c r="C14" s="25">
        <v>310</v>
      </c>
      <c r="D14" s="26">
        <v>0.34870000000000001</v>
      </c>
      <c r="E14" s="25">
        <v>180</v>
      </c>
      <c r="F14" s="25">
        <v>184</v>
      </c>
      <c r="G14" s="25">
        <v>176</v>
      </c>
      <c r="H14" s="25">
        <v>179</v>
      </c>
    </row>
    <row r="15" spans="1:20" s="20" customFormat="1">
      <c r="A15" s="24" t="s">
        <v>303</v>
      </c>
      <c r="B15" s="25">
        <v>744</v>
      </c>
      <c r="C15" s="25">
        <v>143</v>
      </c>
      <c r="D15" s="26">
        <v>0.19220000000000001</v>
      </c>
      <c r="E15" s="25">
        <v>88</v>
      </c>
      <c r="F15" s="25">
        <v>76</v>
      </c>
      <c r="G15" s="25">
        <v>73</v>
      </c>
      <c r="H15" s="25">
        <v>72</v>
      </c>
    </row>
    <row r="16" spans="1:20" s="20" customFormat="1">
      <c r="A16" s="24" t="s">
        <v>487</v>
      </c>
      <c r="B16" s="25">
        <v>1147</v>
      </c>
      <c r="C16" s="25">
        <v>159</v>
      </c>
      <c r="D16" s="26">
        <v>0.1386</v>
      </c>
      <c r="E16" s="25">
        <v>120</v>
      </c>
      <c r="F16" s="25">
        <v>121</v>
      </c>
      <c r="G16" s="25">
        <v>117</v>
      </c>
      <c r="H16" s="25">
        <v>116</v>
      </c>
    </row>
    <row r="17" spans="1:8" s="20" customFormat="1">
      <c r="A17" s="24" t="s">
        <v>11</v>
      </c>
      <c r="B17" s="25">
        <v>979</v>
      </c>
      <c r="C17" s="25">
        <v>76</v>
      </c>
      <c r="D17" s="26">
        <v>7.7600000000000002E-2</v>
      </c>
      <c r="E17" s="25">
        <v>60</v>
      </c>
      <c r="F17" s="25">
        <v>60</v>
      </c>
      <c r="G17" s="25">
        <v>60</v>
      </c>
      <c r="H17" s="25">
        <v>62</v>
      </c>
    </row>
    <row r="18" spans="1:8" s="20" customFormat="1">
      <c r="A18" s="24" t="s">
        <v>567</v>
      </c>
      <c r="B18" s="25">
        <v>1389</v>
      </c>
      <c r="C18" s="25">
        <v>609</v>
      </c>
      <c r="D18" s="26">
        <v>0.43840000000000001</v>
      </c>
      <c r="E18" s="25">
        <v>336</v>
      </c>
      <c r="F18" s="25">
        <v>348</v>
      </c>
      <c r="G18" s="25">
        <v>341</v>
      </c>
      <c r="H18" s="25">
        <v>342</v>
      </c>
    </row>
    <row r="19" spans="1:8" s="20" customFormat="1">
      <c r="A19" s="24" t="s">
        <v>568</v>
      </c>
      <c r="B19" s="25">
        <v>904</v>
      </c>
      <c r="C19" s="25">
        <v>366</v>
      </c>
      <c r="D19" s="26">
        <v>0.40489999999999998</v>
      </c>
      <c r="E19" s="25">
        <v>235</v>
      </c>
      <c r="F19" s="25">
        <v>230</v>
      </c>
      <c r="G19" s="25">
        <v>235</v>
      </c>
      <c r="H19" s="25">
        <v>245</v>
      </c>
    </row>
    <row r="20" spans="1:8" s="20" customFormat="1">
      <c r="A20" s="24" t="s">
        <v>569</v>
      </c>
      <c r="B20" s="25">
        <v>1474</v>
      </c>
      <c r="C20" s="25">
        <v>411</v>
      </c>
      <c r="D20" s="26">
        <v>0.27879999999999999</v>
      </c>
      <c r="E20" s="25">
        <v>259</v>
      </c>
      <c r="F20" s="25">
        <v>254</v>
      </c>
      <c r="G20" s="25">
        <v>248</v>
      </c>
      <c r="H20" s="25">
        <v>263</v>
      </c>
    </row>
    <row r="21" spans="1:8" s="29" customFormat="1" ht="34.5" customHeight="1">
      <c r="A21" s="32" t="s">
        <v>16</v>
      </c>
      <c r="B21" s="30">
        <f>SUM(B7:B20)</f>
        <v>15263</v>
      </c>
      <c r="C21" s="30">
        <f>SUM(C7:C20)</f>
        <v>4467</v>
      </c>
      <c r="D21" s="31">
        <f>C21/B21</f>
        <v>0.29266854484701565</v>
      </c>
      <c r="E21" s="30">
        <f>SUM(E7:E20)</f>
        <v>2742</v>
      </c>
      <c r="F21" s="30">
        <f>SUM(F7:F20)</f>
        <v>2761</v>
      </c>
      <c r="G21" s="30">
        <f>SUM(G7:G20)</f>
        <v>2666</v>
      </c>
      <c r="H21" s="30">
        <f>SUM(H7:H20)</f>
        <v>2744</v>
      </c>
    </row>
    <row r="22" spans="1:8" s="29" customFormat="1" ht="34.5" customHeight="1">
      <c r="A22" s="32" t="s">
        <v>17</v>
      </c>
      <c r="B22" s="30">
        <f>SUM(, B21)</f>
        <v>15263</v>
      </c>
      <c r="C22" s="30">
        <f>SUM(, C21)</f>
        <v>4467</v>
      </c>
      <c r="D22" s="31">
        <f>C22/B22</f>
        <v>0.29266854484701565</v>
      </c>
      <c r="E22" s="30">
        <f>SUM(, E21)</f>
        <v>2742</v>
      </c>
      <c r="F22" s="30">
        <f>SUM(, F21)</f>
        <v>2761</v>
      </c>
      <c r="G22" s="30">
        <f>SUM(, G21)</f>
        <v>2666</v>
      </c>
      <c r="H22" s="30">
        <f>SUM(, H21)</f>
        <v>2744</v>
      </c>
    </row>
    <row r="23" spans="1:8" s="20" customFormat="1">
      <c r="A23" s="24" t="s">
        <v>18</v>
      </c>
      <c r="B23" s="24">
        <f>SUM(, B22)</f>
        <v>15263</v>
      </c>
      <c r="C23" s="24">
        <f>SUM(, C22)</f>
        <v>4467</v>
      </c>
      <c r="D23" s="33">
        <f>C23/B23</f>
        <v>0.29266854484701565</v>
      </c>
      <c r="E23" s="24">
        <f>SUM(, E22)</f>
        <v>2742</v>
      </c>
      <c r="F23" s="24">
        <f>SUM(, F22)</f>
        <v>2761</v>
      </c>
      <c r="G23" s="24">
        <f>SUM(, G22)</f>
        <v>2666</v>
      </c>
      <c r="H23" s="24">
        <f>SUM(, H22)</f>
        <v>2744</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21" max="16383" man="1"/>
    <brk id="22" max="16383" man="1"/>
    <brk id="23" max="16383" man="1"/>
  </rowBreaks>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EF359-E709-4660-92E9-9D6C3D940D04}">
  <sheetPr codeName="Sheet16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811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7B9A-EE94-46A2-93BA-950AD4A10E76}">
  <sheetPr>
    <tabColor rgb="FFFFFF00"/>
  </sheetPr>
  <dimension ref="A1:S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816</v>
      </c>
      <c r="F4" s="15"/>
      <c r="G4" s="15"/>
      <c r="H4" s="15"/>
      <c r="I4" s="15"/>
      <c r="J4" s="15"/>
      <c r="K4" s="15"/>
      <c r="L4" s="15"/>
      <c r="M4" s="15"/>
      <c r="N4" s="15"/>
      <c r="O4" s="15"/>
      <c r="P4" s="15"/>
      <c r="Q4" s="15"/>
      <c r="R4" s="15"/>
      <c r="S4" s="15"/>
    </row>
    <row r="5" spans="1:19" ht="25.5" customHeight="1">
      <c r="E5" s="27" t="s">
        <v>816</v>
      </c>
      <c r="F5" s="27"/>
      <c r="G5" s="27"/>
      <c r="H5" s="27"/>
      <c r="I5" s="27"/>
      <c r="J5" s="27"/>
      <c r="K5" s="27"/>
      <c r="L5" s="27"/>
      <c r="M5" s="27"/>
      <c r="N5" s="27"/>
      <c r="O5" s="27"/>
      <c r="P5" s="27"/>
      <c r="Q5" s="27"/>
      <c r="R5" s="27"/>
      <c r="S5" s="27"/>
    </row>
    <row r="6" spans="1:19" s="18" customFormat="1" ht="150" customHeight="1">
      <c r="B6" s="19" t="s">
        <v>6</v>
      </c>
      <c r="C6" s="19" t="s">
        <v>7</v>
      </c>
      <c r="D6" s="19" t="s">
        <v>8</v>
      </c>
      <c r="E6" s="28" t="s">
        <v>817</v>
      </c>
      <c r="F6" s="28" t="s">
        <v>818</v>
      </c>
      <c r="G6" s="28" t="s">
        <v>819</v>
      </c>
    </row>
    <row r="7" spans="1:19">
      <c r="A7" s="21" t="s">
        <v>563</v>
      </c>
      <c r="B7" s="22">
        <v>1241</v>
      </c>
      <c r="C7" s="22">
        <v>414</v>
      </c>
      <c r="D7" s="23">
        <v>0.33360000000000001</v>
      </c>
      <c r="E7" s="22">
        <v>258</v>
      </c>
      <c r="F7" s="22">
        <v>261</v>
      </c>
      <c r="G7" s="22">
        <v>249</v>
      </c>
    </row>
    <row r="8" spans="1:19" s="20" customFormat="1">
      <c r="A8" s="24" t="s">
        <v>10</v>
      </c>
      <c r="B8" s="25">
        <v>876</v>
      </c>
      <c r="C8" s="25">
        <v>263</v>
      </c>
      <c r="D8" s="26">
        <v>0.30020000000000002</v>
      </c>
      <c r="E8" s="25">
        <v>172</v>
      </c>
      <c r="F8" s="25">
        <v>165</v>
      </c>
      <c r="G8" s="25">
        <v>154</v>
      </c>
    </row>
    <row r="9" spans="1:19" s="20" customFormat="1">
      <c r="A9" s="24" t="s">
        <v>564</v>
      </c>
      <c r="B9" s="25">
        <v>862</v>
      </c>
      <c r="C9" s="25">
        <v>269</v>
      </c>
      <c r="D9" s="26">
        <v>0.31209999999999999</v>
      </c>
      <c r="E9" s="25">
        <v>190</v>
      </c>
      <c r="F9" s="25">
        <v>181</v>
      </c>
      <c r="G9" s="25">
        <v>185</v>
      </c>
    </row>
    <row r="10" spans="1:19" s="20" customFormat="1">
      <c r="A10" s="24" t="s">
        <v>565</v>
      </c>
      <c r="B10" s="25">
        <v>1298</v>
      </c>
      <c r="C10" s="25">
        <v>373</v>
      </c>
      <c r="D10" s="26">
        <v>0.28739999999999999</v>
      </c>
      <c r="E10" s="25">
        <v>260</v>
      </c>
      <c r="F10" s="25">
        <v>237</v>
      </c>
      <c r="G10" s="25">
        <v>253</v>
      </c>
    </row>
    <row r="11" spans="1:19" s="20" customFormat="1">
      <c r="A11" s="24" t="s">
        <v>566</v>
      </c>
      <c r="B11" s="25">
        <v>1267</v>
      </c>
      <c r="C11" s="25">
        <v>412</v>
      </c>
      <c r="D11" s="26">
        <v>0.32519999999999999</v>
      </c>
      <c r="E11" s="25">
        <v>273</v>
      </c>
      <c r="F11" s="25">
        <v>267</v>
      </c>
      <c r="G11" s="25">
        <v>273</v>
      </c>
    </row>
    <row r="12" spans="1:19" s="20" customFormat="1">
      <c r="A12" s="24" t="s">
        <v>300</v>
      </c>
      <c r="B12" s="25">
        <v>1137</v>
      </c>
      <c r="C12" s="25">
        <v>337</v>
      </c>
      <c r="D12" s="26">
        <v>0.2964</v>
      </c>
      <c r="E12" s="25">
        <v>184</v>
      </c>
      <c r="F12" s="25">
        <v>195</v>
      </c>
      <c r="G12" s="25">
        <v>176</v>
      </c>
    </row>
    <row r="13" spans="1:19" s="20" customFormat="1">
      <c r="A13" s="24" t="s">
        <v>301</v>
      </c>
      <c r="B13" s="25">
        <v>1056</v>
      </c>
      <c r="C13" s="25">
        <v>325</v>
      </c>
      <c r="D13" s="26">
        <v>0.30780000000000002</v>
      </c>
      <c r="E13" s="25">
        <v>186</v>
      </c>
      <c r="F13" s="25">
        <v>192</v>
      </c>
      <c r="G13" s="25">
        <v>168</v>
      </c>
    </row>
    <row r="14" spans="1:19" s="20" customFormat="1">
      <c r="A14" s="24" t="s">
        <v>302</v>
      </c>
      <c r="B14" s="25">
        <v>889</v>
      </c>
      <c r="C14" s="25">
        <v>310</v>
      </c>
      <c r="D14" s="26">
        <v>0.34870000000000001</v>
      </c>
      <c r="E14" s="25">
        <v>184</v>
      </c>
      <c r="F14" s="25">
        <v>185</v>
      </c>
      <c r="G14" s="25">
        <v>175</v>
      </c>
    </row>
    <row r="15" spans="1:19" s="20" customFormat="1">
      <c r="A15" s="24" t="s">
        <v>303</v>
      </c>
      <c r="B15" s="25">
        <v>744</v>
      </c>
      <c r="C15" s="25">
        <v>143</v>
      </c>
      <c r="D15" s="26">
        <v>0.19220000000000001</v>
      </c>
      <c r="E15" s="25">
        <v>83</v>
      </c>
      <c r="F15" s="25">
        <v>87</v>
      </c>
      <c r="G15" s="25">
        <v>75</v>
      </c>
    </row>
    <row r="16" spans="1:19" s="20" customFormat="1">
      <c r="A16" s="24" t="s">
        <v>487</v>
      </c>
      <c r="B16" s="25">
        <v>1147</v>
      </c>
      <c r="C16" s="25">
        <v>159</v>
      </c>
      <c r="D16" s="26">
        <v>0.1386</v>
      </c>
      <c r="E16" s="25">
        <v>120</v>
      </c>
      <c r="F16" s="25">
        <v>121</v>
      </c>
      <c r="G16" s="25">
        <v>116</v>
      </c>
    </row>
    <row r="17" spans="1:7" s="20" customFormat="1">
      <c r="A17" s="24" t="s">
        <v>11</v>
      </c>
      <c r="B17" s="25">
        <v>979</v>
      </c>
      <c r="C17" s="25">
        <v>76</v>
      </c>
      <c r="D17" s="26">
        <v>7.7600000000000002E-2</v>
      </c>
      <c r="E17" s="25">
        <v>61</v>
      </c>
      <c r="F17" s="25">
        <v>61</v>
      </c>
      <c r="G17" s="25">
        <v>56</v>
      </c>
    </row>
    <row r="18" spans="1:7" s="20" customFormat="1">
      <c r="A18" s="24" t="s">
        <v>567</v>
      </c>
      <c r="B18" s="25">
        <v>1389</v>
      </c>
      <c r="C18" s="25">
        <v>609</v>
      </c>
      <c r="D18" s="26">
        <v>0.43840000000000001</v>
      </c>
      <c r="E18" s="25">
        <v>373</v>
      </c>
      <c r="F18" s="25">
        <v>368</v>
      </c>
      <c r="G18" s="25">
        <v>358</v>
      </c>
    </row>
    <row r="19" spans="1:7" s="20" customFormat="1">
      <c r="A19" s="24" t="s">
        <v>568</v>
      </c>
      <c r="B19" s="25">
        <v>904</v>
      </c>
      <c r="C19" s="25">
        <v>366</v>
      </c>
      <c r="D19" s="26">
        <v>0.40489999999999998</v>
      </c>
      <c r="E19" s="25">
        <v>253</v>
      </c>
      <c r="F19" s="25">
        <v>251</v>
      </c>
      <c r="G19" s="25">
        <v>242</v>
      </c>
    </row>
    <row r="20" spans="1:7" s="20" customFormat="1">
      <c r="A20" s="24" t="s">
        <v>569</v>
      </c>
      <c r="B20" s="25">
        <v>1474</v>
      </c>
      <c r="C20" s="25">
        <v>411</v>
      </c>
      <c r="D20" s="26">
        <v>0.27879999999999999</v>
      </c>
      <c r="E20" s="25">
        <v>278</v>
      </c>
      <c r="F20" s="25">
        <v>273</v>
      </c>
      <c r="G20" s="25">
        <v>284</v>
      </c>
    </row>
    <row r="21" spans="1:7" s="29" customFormat="1" ht="34.5" customHeight="1">
      <c r="A21" s="32" t="s">
        <v>16</v>
      </c>
      <c r="B21" s="30">
        <f>SUM(B7:B20)</f>
        <v>15263</v>
      </c>
      <c r="C21" s="30">
        <f>SUM(C7:C20)</f>
        <v>4467</v>
      </c>
      <c r="D21" s="31">
        <f>C21/B21</f>
        <v>0.29266854484701565</v>
      </c>
      <c r="E21" s="30">
        <f>SUM(E7:E20)</f>
        <v>2875</v>
      </c>
      <c r="F21" s="30">
        <f>SUM(F7:F20)</f>
        <v>2844</v>
      </c>
      <c r="G21" s="30">
        <f>SUM(G7:G20)</f>
        <v>2764</v>
      </c>
    </row>
    <row r="22" spans="1:7" s="29" customFormat="1" ht="34.5" customHeight="1">
      <c r="A22" s="32" t="s">
        <v>17</v>
      </c>
      <c r="B22" s="30">
        <f>SUM(, B21)</f>
        <v>15263</v>
      </c>
      <c r="C22" s="30">
        <f>SUM(, C21)</f>
        <v>4467</v>
      </c>
      <c r="D22" s="31">
        <f>C22/B22</f>
        <v>0.29266854484701565</v>
      </c>
      <c r="E22" s="30">
        <f>SUM(, E21)</f>
        <v>2875</v>
      </c>
      <c r="F22" s="30">
        <f>SUM(, F21)</f>
        <v>2844</v>
      </c>
      <c r="G22" s="30">
        <f>SUM(, G21)</f>
        <v>2764</v>
      </c>
    </row>
    <row r="23" spans="1:7" s="20" customFormat="1">
      <c r="A23" s="24" t="s">
        <v>18</v>
      </c>
      <c r="B23" s="24">
        <f>SUM(, B22)</f>
        <v>15263</v>
      </c>
      <c r="C23" s="24">
        <f>SUM(, C22)</f>
        <v>4467</v>
      </c>
      <c r="D23" s="33">
        <f>C23/B23</f>
        <v>0.29266854484701565</v>
      </c>
      <c r="E23" s="24">
        <f>SUM(, E22)</f>
        <v>2875</v>
      </c>
      <c r="F23" s="24">
        <f>SUM(, F22)</f>
        <v>2844</v>
      </c>
      <c r="G23" s="24">
        <f>SUM(, G22)</f>
        <v>2764</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21" max="16383" man="1"/>
    <brk id="22" max="16383" man="1"/>
    <brk id="23" max="16383" man="1"/>
  </rowBreaks>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A645-87A4-4EBE-86DD-1AEE58D2F81F}">
  <sheetPr codeName="Sheet16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816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BADCA-43AF-4665-AEE6-BC32FD111734}">
  <sheetPr>
    <tabColor rgb="FF0000FF"/>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820</v>
      </c>
      <c r="F4" s="15"/>
      <c r="G4" s="15"/>
      <c r="H4" s="15"/>
      <c r="I4" s="15"/>
      <c r="J4" s="15"/>
      <c r="K4" s="15"/>
      <c r="L4" s="15"/>
      <c r="M4" s="15"/>
      <c r="N4" s="15"/>
      <c r="O4" s="15"/>
      <c r="P4" s="15"/>
      <c r="Q4" s="15"/>
    </row>
    <row r="5" spans="1:17" ht="25.5" customHeight="1">
      <c r="E5" s="27" t="s">
        <v>820</v>
      </c>
      <c r="F5" s="27"/>
      <c r="G5" s="27"/>
      <c r="H5" s="27"/>
      <c r="I5" s="27"/>
      <c r="J5" s="27"/>
      <c r="K5" s="27"/>
      <c r="L5" s="27"/>
      <c r="M5" s="27"/>
      <c r="N5" s="27"/>
      <c r="O5" s="27"/>
      <c r="P5" s="27"/>
      <c r="Q5" s="27"/>
    </row>
    <row r="6" spans="1:17" s="18" customFormat="1" ht="150" customHeight="1">
      <c r="B6" s="19" t="s">
        <v>6</v>
      </c>
      <c r="C6" s="19" t="s">
        <v>7</v>
      </c>
      <c r="D6" s="19" t="s">
        <v>8</v>
      </c>
      <c r="E6" s="28" t="s">
        <v>821</v>
      </c>
    </row>
    <row r="7" spans="1:17">
      <c r="A7" s="21" t="s">
        <v>478</v>
      </c>
      <c r="B7" s="22">
        <v>572</v>
      </c>
      <c r="C7" s="22">
        <v>175</v>
      </c>
      <c r="D7" s="23">
        <v>0.30590000000000001</v>
      </c>
      <c r="E7" s="22">
        <v>132</v>
      </c>
    </row>
    <row r="8" spans="1:17" s="20" customFormat="1">
      <c r="A8" s="24" t="s">
        <v>578</v>
      </c>
      <c r="B8" s="25">
        <v>818</v>
      </c>
      <c r="C8" s="25">
        <v>266</v>
      </c>
      <c r="D8" s="26">
        <v>0.32519999999999999</v>
      </c>
      <c r="E8" s="25">
        <v>201</v>
      </c>
    </row>
    <row r="9" spans="1:17" s="29" customFormat="1" ht="34.5" customHeight="1">
      <c r="A9" s="32" t="s">
        <v>481</v>
      </c>
      <c r="B9" s="30">
        <f>SUM(B7:B8)</f>
        <v>1390</v>
      </c>
      <c r="C9" s="30">
        <f>SUM(C7:C8)</f>
        <v>441</v>
      </c>
      <c r="D9" s="31">
        <f>C9/B9</f>
        <v>0.31726618705035969</v>
      </c>
      <c r="E9" s="30">
        <f>SUM(E7:E8)</f>
        <v>333</v>
      </c>
    </row>
    <row r="10" spans="1:17" s="29" customFormat="1" ht="34.5" customHeight="1">
      <c r="A10" s="32" t="s">
        <v>17</v>
      </c>
      <c r="B10" s="30">
        <f>SUM(, B9)</f>
        <v>1390</v>
      </c>
      <c r="C10" s="30">
        <f>SUM(, C9)</f>
        <v>441</v>
      </c>
      <c r="D10" s="31">
        <f>C10/B10</f>
        <v>0.31726618705035969</v>
      </c>
      <c r="E10" s="30">
        <f>SUM(, E9)</f>
        <v>333</v>
      </c>
    </row>
    <row r="11" spans="1:17" s="20" customFormat="1">
      <c r="A11" s="24" t="s">
        <v>18</v>
      </c>
      <c r="B11" s="24">
        <f>SUM(, B10)</f>
        <v>1390</v>
      </c>
      <c r="C11" s="24">
        <f>SUM(, C10)</f>
        <v>441</v>
      </c>
      <c r="D11" s="33">
        <f>C11/B11</f>
        <v>0.31726618705035969</v>
      </c>
      <c r="E11" s="24">
        <f>SUM(, E10)</f>
        <v>333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ADE37-89A1-43EB-87B5-8200EDA69ADB}">
  <sheetPr codeName="Sheet16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820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394E6-FE2D-42D3-BD27-AD0FFF5B1A28}">
  <sheetPr>
    <tabColor rgb="FFFF00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822</v>
      </c>
      <c r="F4" s="15"/>
      <c r="G4" s="15"/>
      <c r="H4" s="15"/>
      <c r="I4" s="15"/>
      <c r="J4" s="15"/>
      <c r="K4" s="15"/>
      <c r="L4" s="15"/>
      <c r="M4" s="15"/>
      <c r="N4" s="15"/>
      <c r="O4" s="15"/>
      <c r="P4" s="15"/>
      <c r="Q4" s="15"/>
    </row>
    <row r="5" spans="1:17" ht="25.5" customHeight="1">
      <c r="E5" s="27" t="s">
        <v>822</v>
      </c>
      <c r="F5" s="27"/>
      <c r="G5" s="27"/>
      <c r="H5" s="27"/>
      <c r="I5" s="27"/>
      <c r="J5" s="27"/>
      <c r="K5" s="27"/>
      <c r="L5" s="27"/>
      <c r="M5" s="27"/>
      <c r="N5" s="27"/>
      <c r="O5" s="27"/>
      <c r="P5" s="27"/>
      <c r="Q5" s="27"/>
    </row>
    <row r="6" spans="1:17" s="18" customFormat="1" ht="150" customHeight="1">
      <c r="B6" s="19" t="s">
        <v>6</v>
      </c>
      <c r="C6" s="19" t="s">
        <v>7</v>
      </c>
      <c r="D6" s="19" t="s">
        <v>8</v>
      </c>
      <c r="E6" s="28" t="s">
        <v>823</v>
      </c>
    </row>
    <row r="7" spans="1:17">
      <c r="A7" s="21" t="s">
        <v>478</v>
      </c>
      <c r="B7" s="22">
        <v>572</v>
      </c>
      <c r="C7" s="22">
        <v>175</v>
      </c>
      <c r="D7" s="23">
        <v>0.30590000000000001</v>
      </c>
      <c r="E7" s="22">
        <v>137</v>
      </c>
    </row>
    <row r="8" spans="1:17" s="20" customFormat="1">
      <c r="A8" s="24" t="s">
        <v>578</v>
      </c>
      <c r="B8" s="25">
        <v>818</v>
      </c>
      <c r="C8" s="25">
        <v>266</v>
      </c>
      <c r="D8" s="26">
        <v>0.32519999999999999</v>
      </c>
      <c r="E8" s="25">
        <v>199</v>
      </c>
    </row>
    <row r="9" spans="1:17" s="29" customFormat="1" ht="34.5" customHeight="1">
      <c r="A9" s="32" t="s">
        <v>481</v>
      </c>
      <c r="B9" s="30">
        <f>SUM(B7:B8)</f>
        <v>1390</v>
      </c>
      <c r="C9" s="30">
        <f>SUM(C7:C8)</f>
        <v>441</v>
      </c>
      <c r="D9" s="31">
        <f>C9/B9</f>
        <v>0.31726618705035969</v>
      </c>
      <c r="E9" s="30">
        <f>SUM(E7:E8)</f>
        <v>336</v>
      </c>
    </row>
    <row r="10" spans="1:17" s="29" customFormat="1" ht="34.5" customHeight="1">
      <c r="A10" s="32" t="s">
        <v>17</v>
      </c>
      <c r="B10" s="30">
        <f>SUM(, B9)</f>
        <v>1390</v>
      </c>
      <c r="C10" s="30">
        <f>SUM(, C9)</f>
        <v>441</v>
      </c>
      <c r="D10" s="31">
        <f>C10/B10</f>
        <v>0.31726618705035969</v>
      </c>
      <c r="E10" s="30">
        <f>SUM(, E9)</f>
        <v>336</v>
      </c>
    </row>
    <row r="11" spans="1:17" s="20" customFormat="1">
      <c r="A11" s="24" t="s">
        <v>18</v>
      </c>
      <c r="B11" s="24">
        <f>SUM(, B10)</f>
        <v>1390</v>
      </c>
      <c r="C11" s="24">
        <f>SUM(, C10)</f>
        <v>441</v>
      </c>
      <c r="D11" s="33">
        <f>C11/B11</f>
        <v>0.31726618705035969</v>
      </c>
      <c r="E11" s="24">
        <f>SUM(, E10)</f>
        <v>336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212E2-8FF5-41E5-8FD3-5C7598D72F33}">
  <sheetPr codeName="Sheet17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822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0E496-E4BB-4790-88DF-677A4632F769}">
  <sheetPr>
    <tabColor rgb="FFFFFF00"/>
  </sheetPr>
  <dimension ref="A1:Q2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194</v>
      </c>
      <c r="F4" s="15"/>
      <c r="G4" s="15"/>
      <c r="H4" s="15"/>
      <c r="I4" s="15"/>
      <c r="J4" s="15"/>
      <c r="K4" s="15"/>
      <c r="L4" s="15"/>
      <c r="M4" s="15"/>
      <c r="N4" s="15"/>
      <c r="O4" s="15"/>
      <c r="P4" s="15"/>
      <c r="Q4" s="15"/>
    </row>
    <row r="5" spans="1:17" ht="25.5" customHeight="1">
      <c r="E5" s="27" t="s">
        <v>194</v>
      </c>
      <c r="F5" s="27"/>
      <c r="G5" s="27"/>
      <c r="H5" s="27"/>
      <c r="I5" s="27"/>
      <c r="J5" s="27"/>
      <c r="K5" s="27"/>
      <c r="L5" s="27"/>
      <c r="M5" s="27"/>
      <c r="N5" s="27"/>
      <c r="O5" s="27"/>
      <c r="P5" s="27"/>
      <c r="Q5" s="27"/>
    </row>
    <row r="6" spans="1:17" s="18" customFormat="1" ht="150" customHeight="1">
      <c r="B6" s="19" t="s">
        <v>6</v>
      </c>
      <c r="C6" s="19" t="s">
        <v>7</v>
      </c>
      <c r="D6" s="19" t="s">
        <v>8</v>
      </c>
      <c r="E6" s="28" t="s">
        <v>195</v>
      </c>
    </row>
    <row r="7" spans="1:17">
      <c r="A7" s="21" t="s">
        <v>176</v>
      </c>
      <c r="B7" s="22">
        <v>1651</v>
      </c>
      <c r="C7" s="22">
        <v>682</v>
      </c>
      <c r="D7" s="23">
        <v>0.41310000000000002</v>
      </c>
      <c r="E7" s="22">
        <v>493</v>
      </c>
    </row>
    <row r="8" spans="1:17" s="20" customFormat="1">
      <c r="A8" s="24" t="s">
        <v>177</v>
      </c>
      <c r="B8" s="25">
        <v>806</v>
      </c>
      <c r="C8" s="25">
        <v>268</v>
      </c>
      <c r="D8" s="26">
        <v>0.33250000000000002</v>
      </c>
      <c r="E8" s="25">
        <v>209</v>
      </c>
    </row>
    <row r="9" spans="1:17" s="20" customFormat="1">
      <c r="A9" s="24" t="s">
        <v>178</v>
      </c>
      <c r="B9" s="25">
        <v>855</v>
      </c>
      <c r="C9" s="25">
        <v>319</v>
      </c>
      <c r="D9" s="26">
        <v>0.37309999999999999</v>
      </c>
      <c r="E9" s="25">
        <v>240</v>
      </c>
    </row>
    <row r="10" spans="1:17" s="20" customFormat="1">
      <c r="A10" s="24" t="s">
        <v>179</v>
      </c>
      <c r="B10" s="25">
        <v>1315</v>
      </c>
      <c r="C10" s="25">
        <v>452</v>
      </c>
      <c r="D10" s="26">
        <v>0.34370000000000001</v>
      </c>
      <c r="E10" s="25">
        <v>328</v>
      </c>
    </row>
    <row r="11" spans="1:17" s="20" customFormat="1">
      <c r="A11" s="24" t="s">
        <v>180</v>
      </c>
      <c r="B11" s="25">
        <v>1217</v>
      </c>
      <c r="C11" s="25">
        <v>435</v>
      </c>
      <c r="D11" s="26">
        <v>0.3574</v>
      </c>
      <c r="E11" s="25">
        <v>335</v>
      </c>
    </row>
    <row r="12" spans="1:17" s="20" customFormat="1">
      <c r="A12" s="24" t="s">
        <v>69</v>
      </c>
      <c r="B12" s="25">
        <v>261</v>
      </c>
      <c r="C12" s="25">
        <v>101</v>
      </c>
      <c r="D12" s="26">
        <v>0.38700000000000001</v>
      </c>
      <c r="E12" s="25">
        <v>69</v>
      </c>
    </row>
    <row r="13" spans="1:17" s="20" customFormat="1">
      <c r="A13" s="24" t="s">
        <v>181</v>
      </c>
      <c r="B13" s="25">
        <v>1036</v>
      </c>
      <c r="C13" s="25">
        <v>424</v>
      </c>
      <c r="D13" s="26">
        <v>0.4093</v>
      </c>
      <c r="E13" s="25">
        <v>319</v>
      </c>
    </row>
    <row r="14" spans="1:17" s="20" customFormat="1">
      <c r="A14" s="24" t="s">
        <v>182</v>
      </c>
      <c r="B14" s="25">
        <v>539</v>
      </c>
      <c r="C14" s="25">
        <v>246</v>
      </c>
      <c r="D14" s="26">
        <v>0.45639999999999997</v>
      </c>
      <c r="E14" s="25">
        <v>178</v>
      </c>
    </row>
    <row r="15" spans="1:17" s="20" customFormat="1">
      <c r="A15" s="24" t="s">
        <v>183</v>
      </c>
      <c r="B15" s="25">
        <v>1186</v>
      </c>
      <c r="C15" s="25">
        <v>427</v>
      </c>
      <c r="D15" s="26">
        <v>0.36</v>
      </c>
      <c r="E15" s="25">
        <v>331</v>
      </c>
    </row>
    <row r="16" spans="1:17" s="20" customFormat="1">
      <c r="A16" s="24" t="s">
        <v>70</v>
      </c>
      <c r="B16" s="25">
        <v>785</v>
      </c>
      <c r="C16" s="25">
        <v>386</v>
      </c>
      <c r="D16" s="26">
        <v>0.49170000000000003</v>
      </c>
      <c r="E16" s="25">
        <v>263</v>
      </c>
    </row>
    <row r="17" spans="1:5" s="20" customFormat="1">
      <c r="A17" s="24" t="s">
        <v>184</v>
      </c>
      <c r="B17" s="25">
        <v>721</v>
      </c>
      <c r="C17" s="25">
        <v>262</v>
      </c>
      <c r="D17" s="26">
        <v>0.3634</v>
      </c>
      <c r="E17" s="25">
        <v>207</v>
      </c>
    </row>
    <row r="18" spans="1:5" s="20" customFormat="1">
      <c r="A18" s="24" t="s">
        <v>72</v>
      </c>
      <c r="B18" s="25">
        <v>532</v>
      </c>
      <c r="C18" s="25">
        <v>208</v>
      </c>
      <c r="D18" s="26">
        <v>0.39100000000000001</v>
      </c>
      <c r="E18" s="25">
        <v>161</v>
      </c>
    </row>
    <row r="19" spans="1:5" s="20" customFormat="1">
      <c r="A19" s="24" t="s">
        <v>185</v>
      </c>
      <c r="B19" s="25">
        <v>1001</v>
      </c>
      <c r="C19" s="25">
        <v>211</v>
      </c>
      <c r="D19" s="26">
        <v>0.21079999999999999</v>
      </c>
      <c r="E19" s="25">
        <v>167</v>
      </c>
    </row>
    <row r="20" spans="1:5" s="20" customFormat="1">
      <c r="A20" s="24" t="s">
        <v>186</v>
      </c>
      <c r="B20" s="25">
        <v>764</v>
      </c>
      <c r="C20" s="25">
        <v>292</v>
      </c>
      <c r="D20" s="26">
        <v>0.38219999999999998</v>
      </c>
      <c r="E20" s="25">
        <v>229</v>
      </c>
    </row>
    <row r="21" spans="1:5" s="20" customFormat="1">
      <c r="A21" s="24" t="s">
        <v>187</v>
      </c>
      <c r="B21" s="25">
        <v>953</v>
      </c>
      <c r="C21" s="25">
        <v>341</v>
      </c>
      <c r="D21" s="26">
        <v>0.35780000000000001</v>
      </c>
      <c r="E21" s="25">
        <v>253</v>
      </c>
    </row>
    <row r="22" spans="1:5" s="20" customFormat="1">
      <c r="A22" s="24" t="s">
        <v>188</v>
      </c>
      <c r="B22" s="25">
        <v>972</v>
      </c>
      <c r="C22" s="25">
        <v>365</v>
      </c>
      <c r="D22" s="26">
        <v>0.3755</v>
      </c>
      <c r="E22" s="25">
        <v>245</v>
      </c>
    </row>
    <row r="23" spans="1:5" s="20" customFormat="1">
      <c r="A23" s="24" t="s">
        <v>189</v>
      </c>
      <c r="B23" s="25">
        <v>878</v>
      </c>
      <c r="C23" s="25">
        <v>346</v>
      </c>
      <c r="D23" s="26">
        <v>0.39410000000000001</v>
      </c>
      <c r="E23" s="25">
        <v>253</v>
      </c>
    </row>
    <row r="24" spans="1:5" s="20" customFormat="1">
      <c r="A24" s="24" t="s">
        <v>190</v>
      </c>
      <c r="B24" s="25">
        <v>857</v>
      </c>
      <c r="C24" s="25">
        <v>302</v>
      </c>
      <c r="D24" s="26">
        <v>0.35239999999999999</v>
      </c>
      <c r="E24" s="25">
        <v>218</v>
      </c>
    </row>
    <row r="25" spans="1:5" s="29" customFormat="1" ht="34.5" customHeight="1">
      <c r="A25" s="32" t="s">
        <v>77</v>
      </c>
      <c r="B25" s="30">
        <f>SUM(B7:B24)</f>
        <v>16329</v>
      </c>
      <c r="C25" s="30">
        <f>SUM(C7:C24)</f>
        <v>6067</v>
      </c>
      <c r="D25" s="31">
        <f>C25/B25</f>
        <v>0.37154755343254331</v>
      </c>
      <c r="E25" s="30">
        <f>SUM(E7:E24)</f>
        <v>4498</v>
      </c>
    </row>
    <row r="26" spans="1:5" s="29" customFormat="1" ht="34.5" customHeight="1">
      <c r="A26" s="32" t="s">
        <v>17</v>
      </c>
      <c r="B26" s="30">
        <f>SUM(, B25)</f>
        <v>16329</v>
      </c>
      <c r="C26" s="30">
        <f>SUM(, C25)</f>
        <v>6067</v>
      </c>
      <c r="D26" s="31">
        <f>C26/B26</f>
        <v>0.37154755343254331</v>
      </c>
      <c r="E26" s="30">
        <f>SUM(, E25)</f>
        <v>4498</v>
      </c>
    </row>
    <row r="27" spans="1:5" s="20" customFormat="1">
      <c r="A27" s="24" t="s">
        <v>18</v>
      </c>
      <c r="B27" s="24">
        <f>SUM(, B26)</f>
        <v>16329</v>
      </c>
      <c r="C27" s="24">
        <f>SUM(, C26)</f>
        <v>6067</v>
      </c>
      <c r="D27" s="33">
        <f>C27/B27</f>
        <v>0.37154755343254331</v>
      </c>
      <c r="E27" s="24">
        <f>SUM(, E26)</f>
        <v>4498</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5" max="16383" man="1"/>
    <brk id="26" max="16383" man="1"/>
    <brk id="27" max="16383" man="1"/>
  </rowBreaks>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E5DFF-A7BC-457E-A7E5-A2A1772BBD16}">
  <sheetPr>
    <tabColor rgb="FFFFFF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824</v>
      </c>
      <c r="F4" s="15"/>
      <c r="G4" s="15"/>
      <c r="H4" s="15"/>
      <c r="I4" s="15"/>
      <c r="J4" s="15"/>
      <c r="K4" s="15"/>
      <c r="L4" s="15"/>
      <c r="M4" s="15"/>
      <c r="N4" s="15"/>
      <c r="O4" s="15"/>
      <c r="P4" s="15"/>
      <c r="Q4" s="15"/>
    </row>
    <row r="5" spans="1:17" ht="25.5" customHeight="1">
      <c r="E5" s="27" t="s">
        <v>824</v>
      </c>
      <c r="F5" s="27"/>
      <c r="G5" s="27"/>
      <c r="H5" s="27"/>
      <c r="I5" s="27"/>
      <c r="J5" s="27"/>
      <c r="K5" s="27"/>
      <c r="L5" s="27"/>
      <c r="M5" s="27"/>
      <c r="N5" s="27"/>
      <c r="O5" s="27"/>
      <c r="P5" s="27"/>
      <c r="Q5" s="27"/>
    </row>
    <row r="6" spans="1:17" s="18" customFormat="1" ht="150" customHeight="1">
      <c r="B6" s="19" t="s">
        <v>6</v>
      </c>
      <c r="C6" s="19" t="s">
        <v>7</v>
      </c>
      <c r="D6" s="19" t="s">
        <v>8</v>
      </c>
      <c r="E6" s="28" t="s">
        <v>825</v>
      </c>
    </row>
    <row r="7" spans="1:17">
      <c r="A7" s="21" t="s">
        <v>478</v>
      </c>
      <c r="B7" s="22">
        <v>572</v>
      </c>
      <c r="C7" s="22">
        <v>175</v>
      </c>
      <c r="D7" s="23">
        <v>0.30590000000000001</v>
      </c>
      <c r="E7" s="22">
        <v>151</v>
      </c>
    </row>
    <row r="8" spans="1:17" s="20" customFormat="1">
      <c r="A8" s="24" t="s">
        <v>578</v>
      </c>
      <c r="B8" s="25">
        <v>818</v>
      </c>
      <c r="C8" s="25">
        <v>266</v>
      </c>
      <c r="D8" s="26">
        <v>0.32519999999999999</v>
      </c>
      <c r="E8" s="25">
        <v>213</v>
      </c>
    </row>
    <row r="9" spans="1:17" s="29" customFormat="1" ht="34.5" customHeight="1">
      <c r="A9" s="32" t="s">
        <v>481</v>
      </c>
      <c r="B9" s="30">
        <f>SUM(B7:B8)</f>
        <v>1390</v>
      </c>
      <c r="C9" s="30">
        <f>SUM(C7:C8)</f>
        <v>441</v>
      </c>
      <c r="D9" s="31">
        <f>C9/B9</f>
        <v>0.31726618705035969</v>
      </c>
      <c r="E9" s="30">
        <f>SUM(E7:E8)</f>
        <v>364</v>
      </c>
    </row>
    <row r="10" spans="1:17" s="29" customFormat="1" ht="34.5" customHeight="1">
      <c r="A10" s="32" t="s">
        <v>17</v>
      </c>
      <c r="B10" s="30">
        <f>SUM(, B9)</f>
        <v>1390</v>
      </c>
      <c r="C10" s="30">
        <f>SUM(, C9)</f>
        <v>441</v>
      </c>
      <c r="D10" s="31">
        <f>C10/B10</f>
        <v>0.31726618705035969</v>
      </c>
      <c r="E10" s="30">
        <f>SUM(, E9)</f>
        <v>364</v>
      </c>
    </row>
    <row r="11" spans="1:17" s="20" customFormat="1">
      <c r="A11" s="24" t="s">
        <v>18</v>
      </c>
      <c r="B11" s="24">
        <f>SUM(, B10)</f>
        <v>1390</v>
      </c>
      <c r="C11" s="24">
        <f>SUM(, C10)</f>
        <v>441</v>
      </c>
      <c r="D11" s="33">
        <f>C11/B11</f>
        <v>0.31726618705035969</v>
      </c>
      <c r="E11" s="24">
        <f>SUM(, E10)</f>
        <v>364</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E01A5-F3BA-4CDF-A54D-FDA3005218C3}">
  <sheetPr codeName="Sheet17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824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1C25D-0516-4D78-9AFD-8F91703A0A09}">
  <sheetPr>
    <tabColor rgb="FF0000FF"/>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826</v>
      </c>
      <c r="F4" s="15"/>
      <c r="G4" s="15"/>
      <c r="H4" s="15"/>
      <c r="I4" s="15"/>
      <c r="J4" s="15"/>
      <c r="K4" s="15"/>
      <c r="L4" s="15"/>
      <c r="M4" s="15"/>
      <c r="N4" s="15"/>
      <c r="O4" s="15"/>
      <c r="P4" s="15"/>
      <c r="Q4" s="15"/>
    </row>
    <row r="5" spans="1:17" ht="25.5" customHeight="1">
      <c r="E5" s="27" t="s">
        <v>826</v>
      </c>
      <c r="F5" s="27"/>
      <c r="G5" s="27"/>
      <c r="H5" s="27"/>
      <c r="I5" s="27"/>
      <c r="J5" s="27"/>
      <c r="K5" s="27"/>
      <c r="L5" s="27"/>
      <c r="M5" s="27"/>
      <c r="N5" s="27"/>
      <c r="O5" s="27"/>
      <c r="P5" s="27"/>
      <c r="Q5" s="27"/>
    </row>
    <row r="6" spans="1:17" s="18" customFormat="1" ht="150" customHeight="1">
      <c r="B6" s="19" t="s">
        <v>6</v>
      </c>
      <c r="C6" s="19" t="s">
        <v>7</v>
      </c>
      <c r="D6" s="19" t="s">
        <v>8</v>
      </c>
      <c r="E6" s="28" t="s">
        <v>827</v>
      </c>
    </row>
    <row r="7" spans="1:17">
      <c r="A7" s="21" t="s">
        <v>478</v>
      </c>
      <c r="B7" s="22">
        <v>572</v>
      </c>
      <c r="C7" s="22">
        <v>175</v>
      </c>
      <c r="D7" s="23">
        <v>0.30590000000000001</v>
      </c>
      <c r="E7" s="22">
        <v>148</v>
      </c>
    </row>
    <row r="8" spans="1:17" s="20" customFormat="1">
      <c r="A8" s="24" t="s">
        <v>578</v>
      </c>
      <c r="B8" s="25">
        <v>818</v>
      </c>
      <c r="C8" s="25">
        <v>266</v>
      </c>
      <c r="D8" s="26">
        <v>0.32519999999999999</v>
      </c>
      <c r="E8" s="25">
        <v>210</v>
      </c>
    </row>
    <row r="9" spans="1:17" s="29" customFormat="1" ht="34.5" customHeight="1">
      <c r="A9" s="32" t="s">
        <v>481</v>
      </c>
      <c r="B9" s="30">
        <f>SUM(B7:B8)</f>
        <v>1390</v>
      </c>
      <c r="C9" s="30">
        <f>SUM(C7:C8)</f>
        <v>441</v>
      </c>
      <c r="D9" s="31">
        <f>C9/B9</f>
        <v>0.31726618705035969</v>
      </c>
      <c r="E9" s="30">
        <f>SUM(E7:E8)</f>
        <v>358</v>
      </c>
    </row>
    <row r="10" spans="1:17" s="29" customFormat="1" ht="34.5" customHeight="1">
      <c r="A10" s="32" t="s">
        <v>17</v>
      </c>
      <c r="B10" s="30">
        <f>SUM(, B9)</f>
        <v>1390</v>
      </c>
      <c r="C10" s="30">
        <f>SUM(, C9)</f>
        <v>441</v>
      </c>
      <c r="D10" s="31">
        <f>C10/B10</f>
        <v>0.31726618705035969</v>
      </c>
      <c r="E10" s="30">
        <f>SUM(, E9)</f>
        <v>358</v>
      </c>
    </row>
    <row r="11" spans="1:17" s="20" customFormat="1">
      <c r="A11" s="24" t="s">
        <v>18</v>
      </c>
      <c r="B11" s="24">
        <f>SUM(, B10)</f>
        <v>1390</v>
      </c>
      <c r="C11" s="24">
        <f>SUM(, C10)</f>
        <v>441</v>
      </c>
      <c r="D11" s="33">
        <f>C11/B11</f>
        <v>0.31726618705035969</v>
      </c>
      <c r="E11" s="24">
        <f>SUM(, E10)</f>
        <v>358</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261A1-0DDB-44F5-857A-7FEDE7430A48}">
  <sheetPr codeName="Sheet17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826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4FC44-0E95-4BA5-9FA8-1256820A2D74}">
  <sheetPr>
    <tabColor rgb="FFFF0000"/>
  </sheetPr>
  <dimension ref="A1:U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828</v>
      </c>
      <c r="F4" s="15"/>
      <c r="G4" s="15"/>
      <c r="H4" s="15"/>
      <c r="I4" s="15"/>
      <c r="J4" s="15"/>
      <c r="K4" s="15"/>
      <c r="L4" s="15"/>
      <c r="M4" s="15"/>
      <c r="N4" s="15"/>
      <c r="O4" s="15"/>
      <c r="P4" s="15"/>
      <c r="Q4" s="15"/>
      <c r="R4" s="15"/>
      <c r="S4" s="15"/>
      <c r="T4" s="15"/>
      <c r="U4" s="15"/>
    </row>
    <row r="5" spans="1:21" ht="25.5" customHeight="1">
      <c r="E5" s="27" t="s">
        <v>828</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829</v>
      </c>
      <c r="F6" s="28" t="s">
        <v>830</v>
      </c>
      <c r="G6" s="28" t="s">
        <v>831</v>
      </c>
      <c r="H6" s="28" t="s">
        <v>832</v>
      </c>
      <c r="I6" s="28" t="s">
        <v>833</v>
      </c>
    </row>
    <row r="7" spans="1:21">
      <c r="A7" s="21" t="s">
        <v>478</v>
      </c>
      <c r="B7" s="22">
        <v>572</v>
      </c>
      <c r="C7" s="22">
        <v>175</v>
      </c>
      <c r="D7" s="23">
        <v>0.30590000000000001</v>
      </c>
      <c r="E7" s="22">
        <v>83</v>
      </c>
      <c r="F7" s="22">
        <v>113</v>
      </c>
      <c r="G7" s="22">
        <v>95</v>
      </c>
      <c r="H7" s="22">
        <v>100</v>
      </c>
      <c r="I7" s="22">
        <v>103</v>
      </c>
    </row>
    <row r="8" spans="1:21" s="20" customFormat="1">
      <c r="A8" s="24" t="s">
        <v>578</v>
      </c>
      <c r="B8" s="25">
        <v>818</v>
      </c>
      <c r="C8" s="25">
        <v>266</v>
      </c>
      <c r="D8" s="26">
        <v>0.32519999999999999</v>
      </c>
      <c r="E8" s="25">
        <v>121</v>
      </c>
      <c r="F8" s="25">
        <v>134</v>
      </c>
      <c r="G8" s="25">
        <v>154</v>
      </c>
      <c r="H8" s="25">
        <v>169</v>
      </c>
      <c r="I8" s="25">
        <v>145</v>
      </c>
    </row>
    <row r="9" spans="1:21" s="29" customFormat="1" ht="34.5" customHeight="1">
      <c r="A9" s="32" t="s">
        <v>481</v>
      </c>
      <c r="B9" s="30">
        <f>SUM(B7:B8)</f>
        <v>1390</v>
      </c>
      <c r="C9" s="30">
        <f>SUM(C7:C8)</f>
        <v>441</v>
      </c>
      <c r="D9" s="31">
        <f>C9/B9</f>
        <v>0.31726618705035969</v>
      </c>
      <c r="E9" s="30">
        <f>SUM(E7:E8)</f>
        <v>204</v>
      </c>
      <c r="F9" s="30">
        <f>SUM(F7:F8)</f>
        <v>247</v>
      </c>
      <c r="G9" s="30">
        <f>SUM(G7:G8)</f>
        <v>249</v>
      </c>
      <c r="H9" s="30">
        <f>SUM(H7:H8)</f>
        <v>269</v>
      </c>
      <c r="I9" s="30">
        <f>SUM(I7:I8)</f>
        <v>248</v>
      </c>
    </row>
    <row r="10" spans="1:21" s="29" customFormat="1" ht="34.5" customHeight="1">
      <c r="A10" s="32" t="s">
        <v>17</v>
      </c>
      <c r="B10" s="30">
        <f>SUM(, B9)</f>
        <v>1390</v>
      </c>
      <c r="C10" s="30">
        <f>SUM(, C9)</f>
        <v>441</v>
      </c>
      <c r="D10" s="31">
        <f>C10/B10</f>
        <v>0.31726618705035969</v>
      </c>
      <c r="E10" s="30">
        <f>SUM(, E9)</f>
        <v>204</v>
      </c>
      <c r="F10" s="30">
        <f>SUM(, F9)</f>
        <v>247</v>
      </c>
      <c r="G10" s="30">
        <f>SUM(, G9)</f>
        <v>249</v>
      </c>
      <c r="H10" s="30">
        <f>SUM(, H9)</f>
        <v>269</v>
      </c>
      <c r="I10" s="30">
        <f>SUM(, I9)</f>
        <v>248</v>
      </c>
    </row>
    <row r="11" spans="1:21" s="20" customFormat="1">
      <c r="A11" s="24" t="s">
        <v>18</v>
      </c>
      <c r="B11" s="24">
        <f>SUM(, B10)</f>
        <v>1390</v>
      </c>
      <c r="C11" s="24">
        <f>SUM(, C10)</f>
        <v>441</v>
      </c>
      <c r="D11" s="33">
        <f>C11/B11</f>
        <v>0.31726618705035969</v>
      </c>
      <c r="E11" s="24">
        <f>SUM(, E10)</f>
        <v>204</v>
      </c>
      <c r="F11" s="24">
        <f>SUM(, F10)</f>
        <v>247</v>
      </c>
      <c r="G11" s="24">
        <f>SUM(, G10)</f>
        <v>249</v>
      </c>
      <c r="H11" s="24">
        <f>SUM(, H10)</f>
        <v>269</v>
      </c>
      <c r="I11" s="24">
        <f>SUM(, I10)</f>
        <v>248</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785E4-1467-4EAD-B753-A327C87E645C}">
  <sheetPr codeName="Sheet17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828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3210E-107E-4027-ADEB-E8E9E9DA2832}">
  <sheetPr>
    <tabColor rgb="FFFFFF00"/>
  </sheetPr>
  <dimension ref="A1:R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834</v>
      </c>
      <c r="F4" s="15"/>
      <c r="G4" s="15"/>
      <c r="H4" s="15"/>
      <c r="I4" s="15"/>
      <c r="J4" s="15"/>
      <c r="K4" s="15"/>
      <c r="L4" s="15"/>
      <c r="M4" s="15"/>
      <c r="N4" s="15"/>
      <c r="O4" s="15"/>
      <c r="P4" s="15"/>
      <c r="Q4" s="15"/>
      <c r="R4" s="15"/>
    </row>
    <row r="5" spans="1:18" ht="25.5" customHeight="1">
      <c r="E5" s="27" t="s">
        <v>834</v>
      </c>
      <c r="F5" s="27"/>
      <c r="G5" s="27"/>
      <c r="H5" s="27"/>
      <c r="I5" s="27"/>
      <c r="J5" s="27"/>
      <c r="K5" s="27"/>
      <c r="L5" s="27"/>
      <c r="M5" s="27"/>
      <c r="N5" s="27"/>
      <c r="O5" s="27"/>
      <c r="P5" s="27"/>
      <c r="Q5" s="27"/>
      <c r="R5" s="27"/>
    </row>
    <row r="6" spans="1:18" s="18" customFormat="1" ht="150" customHeight="1">
      <c r="B6" s="19" t="s">
        <v>6</v>
      </c>
      <c r="C6" s="19" t="s">
        <v>7</v>
      </c>
      <c r="D6" s="19" t="s">
        <v>8</v>
      </c>
      <c r="E6" s="28" t="s">
        <v>835</v>
      </c>
      <c r="F6" s="28" t="s">
        <v>836</v>
      </c>
    </row>
    <row r="7" spans="1:18">
      <c r="A7" s="21" t="s">
        <v>349</v>
      </c>
      <c r="B7" s="22">
        <v>56</v>
      </c>
      <c r="C7" s="22">
        <v>1</v>
      </c>
      <c r="D7" s="23">
        <v>1.7899999999999999E-2</v>
      </c>
      <c r="E7" s="22">
        <v>0</v>
      </c>
      <c r="F7" s="22">
        <v>0</v>
      </c>
    </row>
    <row r="8" spans="1:18" s="29" customFormat="1" ht="34.5" customHeight="1">
      <c r="A8" s="32" t="s">
        <v>173</v>
      </c>
      <c r="B8" s="30">
        <f>SUM(B7:B7)</f>
        <v>56</v>
      </c>
      <c r="C8" s="30">
        <f>SUM(C7:C7)</f>
        <v>1</v>
      </c>
      <c r="D8" s="31">
        <f>C8/B8</f>
        <v>1.7857142857142856E-2</v>
      </c>
      <c r="E8" s="30">
        <f>SUM(E7:E7)</f>
        <v>0</v>
      </c>
      <c r="F8" s="30">
        <f>SUM(F7:F7)</f>
        <v>0</v>
      </c>
    </row>
    <row r="9" spans="1:18" s="29" customFormat="1" ht="34.5" customHeight="1">
      <c r="A9" s="32" t="s">
        <v>17</v>
      </c>
      <c r="B9" s="30">
        <f>SUM(, B8)</f>
        <v>56</v>
      </c>
      <c r="C9" s="30">
        <f>SUM(, C8)</f>
        <v>1</v>
      </c>
      <c r="D9" s="31">
        <f>C9/B9</f>
        <v>1.7857142857142856E-2</v>
      </c>
      <c r="E9" s="30">
        <f>SUM(, E8)</f>
        <v>0</v>
      </c>
      <c r="F9" s="30">
        <f>SUM(, F8)</f>
        <v>0</v>
      </c>
    </row>
    <row r="10" spans="1:18" s="20" customFormat="1">
      <c r="A10" s="24" t="s">
        <v>18</v>
      </c>
      <c r="B10" s="24">
        <f>SUM(, B9)</f>
        <v>56</v>
      </c>
      <c r="C10" s="24">
        <f>SUM(, C9)</f>
        <v>1</v>
      </c>
      <c r="D10" s="33">
        <f>C10/B10</f>
        <v>1.7857142857142856E-2</v>
      </c>
      <c r="E10" s="24">
        <f>SUM(, E9)</f>
        <v>0</v>
      </c>
      <c r="F10" s="24">
        <f>SUM(, F9)</f>
        <v>0</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EAE0-B2A9-4870-B997-C7CF8A54075B}">
  <sheetPr codeName="Sheet17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834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996C-7161-4B6A-9FE7-1D4D70218CD9}">
  <sheetPr>
    <tabColor rgb="FF0000FF"/>
  </sheetPr>
  <dimension ref="A1:R3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837</v>
      </c>
      <c r="F4" s="15"/>
      <c r="G4" s="15"/>
      <c r="H4" s="15"/>
      <c r="I4" s="15"/>
      <c r="J4" s="15"/>
      <c r="K4" s="15"/>
      <c r="L4" s="15"/>
      <c r="M4" s="15"/>
      <c r="N4" s="15"/>
      <c r="O4" s="15"/>
      <c r="P4" s="15"/>
      <c r="Q4" s="15"/>
      <c r="R4" s="15"/>
    </row>
    <row r="5" spans="1:18" ht="25.5" customHeight="1">
      <c r="E5" s="27" t="s">
        <v>837</v>
      </c>
      <c r="F5" s="27"/>
      <c r="G5" s="27"/>
      <c r="H5" s="27"/>
      <c r="I5" s="27"/>
      <c r="J5" s="27"/>
      <c r="K5" s="27"/>
      <c r="L5" s="27"/>
      <c r="M5" s="27"/>
      <c r="N5" s="27"/>
      <c r="O5" s="27"/>
      <c r="P5" s="27"/>
      <c r="Q5" s="27"/>
      <c r="R5" s="27"/>
    </row>
    <row r="6" spans="1:18" s="18" customFormat="1" ht="150" customHeight="1">
      <c r="B6" s="19" t="s">
        <v>6</v>
      </c>
      <c r="C6" s="19" t="s">
        <v>7</v>
      </c>
      <c r="D6" s="19" t="s">
        <v>8</v>
      </c>
      <c r="E6" s="28" t="s">
        <v>838</v>
      </c>
      <c r="F6" s="28" t="s">
        <v>839</v>
      </c>
    </row>
    <row r="7" spans="1:18">
      <c r="A7" s="21" t="s">
        <v>54</v>
      </c>
      <c r="B7" s="22">
        <v>1060</v>
      </c>
      <c r="C7" s="22">
        <v>294</v>
      </c>
      <c r="D7" s="23">
        <v>0.27739999999999998</v>
      </c>
      <c r="E7" s="22">
        <v>195</v>
      </c>
      <c r="F7" s="22">
        <v>178</v>
      </c>
    </row>
    <row r="8" spans="1:18" s="20" customFormat="1">
      <c r="A8" s="24" t="s">
        <v>55</v>
      </c>
      <c r="B8" s="25">
        <v>847</v>
      </c>
      <c r="C8" s="25">
        <v>299</v>
      </c>
      <c r="D8" s="26">
        <v>0.35299999999999998</v>
      </c>
      <c r="E8" s="25">
        <v>220</v>
      </c>
      <c r="F8" s="25">
        <v>194</v>
      </c>
    </row>
    <row r="9" spans="1:18" s="20" customFormat="1">
      <c r="A9" s="24" t="s">
        <v>56</v>
      </c>
      <c r="B9" s="25">
        <v>1137</v>
      </c>
      <c r="C9" s="25">
        <v>248</v>
      </c>
      <c r="D9" s="26">
        <v>0.21809999999999999</v>
      </c>
      <c r="E9" s="25">
        <v>177</v>
      </c>
      <c r="F9" s="25">
        <v>160</v>
      </c>
    </row>
    <row r="10" spans="1:18" s="20" customFormat="1">
      <c r="A10" s="24" t="s">
        <v>57</v>
      </c>
      <c r="B10" s="25">
        <v>1443</v>
      </c>
      <c r="C10" s="25">
        <v>384</v>
      </c>
      <c r="D10" s="26">
        <v>0.2661</v>
      </c>
      <c r="E10" s="25">
        <v>274</v>
      </c>
      <c r="F10" s="25">
        <v>240</v>
      </c>
    </row>
    <row r="11" spans="1:18" s="20" customFormat="1">
      <c r="A11" s="24" t="s">
        <v>46</v>
      </c>
      <c r="B11" s="25">
        <v>1557</v>
      </c>
      <c r="C11" s="25">
        <v>339</v>
      </c>
      <c r="D11" s="26">
        <v>0.2177</v>
      </c>
      <c r="E11" s="25">
        <v>225</v>
      </c>
      <c r="F11" s="25">
        <v>194</v>
      </c>
    </row>
    <row r="12" spans="1:18" s="20" customFormat="1">
      <c r="A12" s="24" t="s">
        <v>58</v>
      </c>
      <c r="B12" s="25">
        <v>993</v>
      </c>
      <c r="C12" s="25">
        <v>330</v>
      </c>
      <c r="D12" s="26">
        <v>0.33229999999999998</v>
      </c>
      <c r="E12" s="25">
        <v>236</v>
      </c>
      <c r="F12" s="25">
        <v>220</v>
      </c>
    </row>
    <row r="13" spans="1:18" s="20" customFormat="1">
      <c r="A13" s="24" t="s">
        <v>59</v>
      </c>
      <c r="B13" s="25">
        <v>1061</v>
      </c>
      <c r="C13" s="25">
        <v>320</v>
      </c>
      <c r="D13" s="26">
        <v>0.30159999999999998</v>
      </c>
      <c r="E13" s="25">
        <v>227</v>
      </c>
      <c r="F13" s="25">
        <v>205</v>
      </c>
    </row>
    <row r="14" spans="1:18" s="20" customFormat="1">
      <c r="A14" s="24" t="s">
        <v>60</v>
      </c>
      <c r="B14" s="25">
        <v>1027</v>
      </c>
      <c r="C14" s="25">
        <v>374</v>
      </c>
      <c r="D14" s="26">
        <v>0.36420000000000002</v>
      </c>
      <c r="E14" s="25">
        <v>266</v>
      </c>
      <c r="F14" s="25">
        <v>226</v>
      </c>
    </row>
    <row r="15" spans="1:18" s="20" customFormat="1">
      <c r="A15" s="24" t="s">
        <v>61</v>
      </c>
      <c r="B15" s="25">
        <v>1169</v>
      </c>
      <c r="C15" s="25">
        <v>339</v>
      </c>
      <c r="D15" s="26">
        <v>0.28999999999999998</v>
      </c>
      <c r="E15" s="25">
        <v>255</v>
      </c>
      <c r="F15" s="25">
        <v>225</v>
      </c>
    </row>
    <row r="16" spans="1:18" s="20" customFormat="1">
      <c r="A16" s="24" t="s">
        <v>62</v>
      </c>
      <c r="B16" s="25">
        <v>1074</v>
      </c>
      <c r="C16" s="25">
        <v>237</v>
      </c>
      <c r="D16" s="26">
        <v>0.22070000000000001</v>
      </c>
      <c r="E16" s="25">
        <v>147</v>
      </c>
      <c r="F16" s="25">
        <v>141</v>
      </c>
    </row>
    <row r="17" spans="1:6" s="20" customFormat="1">
      <c r="A17" s="24" t="s">
        <v>499</v>
      </c>
      <c r="B17" s="25">
        <v>47</v>
      </c>
      <c r="C17" s="25">
        <v>0</v>
      </c>
      <c r="D17" s="26">
        <v>0</v>
      </c>
      <c r="E17" s="25">
        <v>0</v>
      </c>
      <c r="F17" s="25">
        <v>0</v>
      </c>
    </row>
    <row r="18" spans="1:6" s="20" customFormat="1">
      <c r="A18" s="24" t="s">
        <v>63</v>
      </c>
      <c r="B18" s="25">
        <v>766</v>
      </c>
      <c r="C18" s="25">
        <v>212</v>
      </c>
      <c r="D18" s="26">
        <v>0.27679999999999999</v>
      </c>
      <c r="E18" s="25">
        <v>157</v>
      </c>
      <c r="F18" s="25">
        <v>144</v>
      </c>
    </row>
    <row r="19" spans="1:6" s="20" customFormat="1">
      <c r="A19" s="24" t="s">
        <v>48</v>
      </c>
      <c r="B19" s="25">
        <v>1380</v>
      </c>
      <c r="C19" s="25">
        <v>302</v>
      </c>
      <c r="D19" s="26">
        <v>0.21879999999999999</v>
      </c>
      <c r="E19" s="25">
        <v>225</v>
      </c>
      <c r="F19" s="25">
        <v>205</v>
      </c>
    </row>
    <row r="20" spans="1:6" s="20" customFormat="1">
      <c r="A20" s="24" t="s">
        <v>64</v>
      </c>
      <c r="B20" s="25">
        <v>975</v>
      </c>
      <c r="C20" s="25">
        <v>245</v>
      </c>
      <c r="D20" s="26">
        <v>0.25130000000000002</v>
      </c>
      <c r="E20" s="25">
        <v>194</v>
      </c>
      <c r="F20" s="25">
        <v>166</v>
      </c>
    </row>
    <row r="21" spans="1:6" s="20" customFormat="1">
      <c r="A21" s="24" t="s">
        <v>65</v>
      </c>
      <c r="B21" s="25">
        <v>1194</v>
      </c>
      <c r="C21" s="25">
        <v>383</v>
      </c>
      <c r="D21" s="26">
        <v>0.32079999999999997</v>
      </c>
      <c r="E21" s="25">
        <v>279</v>
      </c>
      <c r="F21" s="25">
        <v>251</v>
      </c>
    </row>
    <row r="22" spans="1:6" s="20" customFormat="1">
      <c r="A22" s="24" t="s">
        <v>66</v>
      </c>
      <c r="B22" s="25">
        <v>1089</v>
      </c>
      <c r="C22" s="25">
        <v>219</v>
      </c>
      <c r="D22" s="26">
        <v>0.2011</v>
      </c>
      <c r="E22" s="25">
        <v>165</v>
      </c>
      <c r="F22" s="25">
        <v>143</v>
      </c>
    </row>
    <row r="23" spans="1:6" s="20" customFormat="1">
      <c r="A23" s="24" t="s">
        <v>49</v>
      </c>
      <c r="B23" s="25">
        <v>1131</v>
      </c>
      <c r="C23" s="25">
        <v>314</v>
      </c>
      <c r="D23" s="26">
        <v>0.27760000000000001</v>
      </c>
      <c r="E23" s="25">
        <v>218</v>
      </c>
      <c r="F23" s="25">
        <v>198</v>
      </c>
    </row>
    <row r="24" spans="1:6" s="20" customFormat="1">
      <c r="A24" s="24" t="s">
        <v>50</v>
      </c>
      <c r="B24" s="25">
        <v>107</v>
      </c>
      <c r="C24" s="25">
        <v>16</v>
      </c>
      <c r="D24" s="26">
        <v>0.14949999999999999</v>
      </c>
      <c r="E24" s="25">
        <v>11</v>
      </c>
      <c r="F24" s="25">
        <v>9</v>
      </c>
    </row>
    <row r="25" spans="1:6" s="20" customFormat="1">
      <c r="A25" s="24" t="s">
        <v>67</v>
      </c>
      <c r="B25" s="25">
        <v>1219</v>
      </c>
      <c r="C25" s="25">
        <v>367</v>
      </c>
      <c r="D25" s="26">
        <v>0.30109999999999998</v>
      </c>
      <c r="E25" s="25">
        <v>277</v>
      </c>
      <c r="F25" s="25">
        <v>240</v>
      </c>
    </row>
    <row r="26" spans="1:6" s="20" customFormat="1">
      <c r="A26" s="24" t="s">
        <v>68</v>
      </c>
      <c r="B26" s="25">
        <v>1050</v>
      </c>
      <c r="C26" s="25">
        <v>273</v>
      </c>
      <c r="D26" s="26">
        <v>0.26</v>
      </c>
      <c r="E26" s="25">
        <v>200</v>
      </c>
      <c r="F26" s="25">
        <v>185</v>
      </c>
    </row>
    <row r="27" spans="1:6" s="29" customFormat="1" ht="34.5" customHeight="1">
      <c r="A27" s="32" t="s">
        <v>53</v>
      </c>
      <c r="B27" s="30">
        <f>SUM(B7:B26)</f>
        <v>20326</v>
      </c>
      <c r="C27" s="30">
        <f>SUM(C7:C26)</f>
        <v>5495</v>
      </c>
      <c r="D27" s="31">
        <f>C27/B27</f>
        <v>0.27034340253862049</v>
      </c>
      <c r="E27" s="30">
        <f>SUM(E7:E26)</f>
        <v>3948</v>
      </c>
      <c r="F27" s="30">
        <f>SUM(F7:F26)</f>
        <v>3524</v>
      </c>
    </row>
    <row r="28" spans="1:6" s="20" customFormat="1">
      <c r="A28" s="24" t="s">
        <v>501</v>
      </c>
      <c r="B28" s="25">
        <v>0</v>
      </c>
      <c r="C28" s="25">
        <v>0</v>
      </c>
      <c r="D28" s="26">
        <v>0</v>
      </c>
      <c r="E28" s="25">
        <v>0</v>
      </c>
      <c r="F28" s="25">
        <v>0</v>
      </c>
    </row>
    <row r="29" spans="1:6" s="20" customFormat="1">
      <c r="A29" s="24" t="s">
        <v>639</v>
      </c>
      <c r="B29" s="25">
        <v>670</v>
      </c>
      <c r="C29" s="25">
        <v>126</v>
      </c>
      <c r="D29" s="26">
        <v>0.18809999999999999</v>
      </c>
      <c r="E29" s="25">
        <v>86</v>
      </c>
      <c r="F29" s="25">
        <v>80</v>
      </c>
    </row>
    <row r="30" spans="1:6" s="20" customFormat="1">
      <c r="A30" s="24" t="s">
        <v>641</v>
      </c>
      <c r="B30" s="25">
        <v>30</v>
      </c>
      <c r="C30" s="25">
        <v>9</v>
      </c>
      <c r="D30" s="26">
        <v>0.3</v>
      </c>
      <c r="E30" s="25">
        <v>6</v>
      </c>
      <c r="F30" s="25">
        <v>5</v>
      </c>
    </row>
    <row r="31" spans="1:6" s="20" customFormat="1">
      <c r="A31" s="24" t="s">
        <v>502</v>
      </c>
      <c r="B31" s="25">
        <v>157</v>
      </c>
      <c r="C31" s="25">
        <v>48</v>
      </c>
      <c r="D31" s="26">
        <v>0.30570000000000003</v>
      </c>
      <c r="E31" s="25">
        <v>36</v>
      </c>
      <c r="F31" s="25">
        <v>33</v>
      </c>
    </row>
    <row r="32" spans="1:6" s="29" customFormat="1" ht="34.5" customHeight="1">
      <c r="A32" s="32" t="s">
        <v>428</v>
      </c>
      <c r="B32" s="30">
        <f>SUM(B28:B31)</f>
        <v>857</v>
      </c>
      <c r="C32" s="30">
        <f>SUM(C28:C31)</f>
        <v>183</v>
      </c>
      <c r="D32" s="31">
        <f>C32/B32</f>
        <v>0.21353558926487748</v>
      </c>
      <c r="E32" s="30">
        <f>SUM(E28:E31)</f>
        <v>128</v>
      </c>
      <c r="F32" s="30">
        <f>SUM(F28:F31)</f>
        <v>118</v>
      </c>
    </row>
    <row r="33" spans="1:6" s="20" customFormat="1">
      <c r="A33" s="24" t="s">
        <v>71</v>
      </c>
      <c r="B33" s="25">
        <v>41</v>
      </c>
      <c r="C33" s="25">
        <v>14</v>
      </c>
      <c r="D33" s="26">
        <v>0.34150000000000003</v>
      </c>
      <c r="E33" s="25">
        <v>9</v>
      </c>
      <c r="F33" s="25">
        <v>6</v>
      </c>
    </row>
    <row r="34" spans="1:6" s="29" customFormat="1" ht="34.5" customHeight="1">
      <c r="A34" s="32" t="s">
        <v>77</v>
      </c>
      <c r="B34" s="30">
        <f>SUM(B33:B33)</f>
        <v>41</v>
      </c>
      <c r="C34" s="30">
        <f>SUM(C33:C33)</f>
        <v>14</v>
      </c>
      <c r="D34" s="31">
        <f>C34/B34</f>
        <v>0.34146341463414637</v>
      </c>
      <c r="E34" s="30">
        <f>SUM(E33:E33)</f>
        <v>9</v>
      </c>
      <c r="F34" s="30">
        <f>SUM(F33:F33)</f>
        <v>6</v>
      </c>
    </row>
    <row r="35" spans="1:6" s="29" customFormat="1" ht="34.5" customHeight="1">
      <c r="A35" s="32" t="s">
        <v>17</v>
      </c>
      <c r="B35" s="30">
        <f>SUM(, B27, B32, B34)</f>
        <v>21224</v>
      </c>
      <c r="C35" s="30">
        <f>SUM(, C27, C32, C34)</f>
        <v>5692</v>
      </c>
      <c r="D35" s="31">
        <f>C35/B35</f>
        <v>0.26818695816057292</v>
      </c>
      <c r="E35" s="30">
        <f>SUM(, E27, E32, E34)</f>
        <v>4085</v>
      </c>
      <c r="F35" s="30">
        <f>SUM(, F27, F32, F34)</f>
        <v>3648</v>
      </c>
    </row>
    <row r="36" spans="1:6" s="20" customFormat="1">
      <c r="A36" s="24" t="s">
        <v>18</v>
      </c>
      <c r="B36" s="24">
        <f>SUM(, B35)</f>
        <v>21224</v>
      </c>
      <c r="C36" s="24">
        <f>SUM(, C35)</f>
        <v>5692</v>
      </c>
      <c r="D36" s="33">
        <f>C36/B36</f>
        <v>0.26818695816057292</v>
      </c>
      <c r="E36" s="24">
        <f>SUM(, E35)</f>
        <v>4085</v>
      </c>
      <c r="F36" s="24">
        <f>SUM(, F35)</f>
        <v>3648</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5" manualBreakCount="5">
    <brk id="27" max="16383" man="1"/>
    <brk id="32" max="16383" man="1"/>
    <brk id="34" max="16383" man="1"/>
    <brk id="35" max="16383" man="1"/>
    <brk id="36" max="16383" man="1"/>
  </rowBreaks>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97624-CE31-4554-99A4-629A794345EF}">
  <sheetPr codeName="Sheet17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837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26BDA-A2A9-4A72-9196-85FB5B03B359}">
  <sheetPr codeName="Sheet1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194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7BDBF-93B6-4DBC-98D1-4C81BA6BA453}">
  <sheetPr>
    <tabColor rgb="FFFF0000"/>
  </sheetPr>
  <dimension ref="A1:T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840</v>
      </c>
      <c r="F4" s="15"/>
      <c r="G4" s="15"/>
      <c r="H4" s="15"/>
      <c r="I4" s="15"/>
      <c r="J4" s="15"/>
      <c r="K4" s="15"/>
      <c r="L4" s="15"/>
      <c r="M4" s="15"/>
      <c r="N4" s="15"/>
      <c r="O4" s="15"/>
      <c r="P4" s="15"/>
      <c r="Q4" s="15"/>
      <c r="R4" s="15"/>
      <c r="S4" s="15"/>
      <c r="T4" s="15"/>
    </row>
    <row r="5" spans="1:20" ht="25.5" customHeight="1">
      <c r="E5" s="27" t="s">
        <v>840</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197</v>
      </c>
      <c r="F6" s="28" t="s">
        <v>841</v>
      </c>
      <c r="G6" s="28" t="s">
        <v>169</v>
      </c>
      <c r="H6" s="28" t="s">
        <v>170</v>
      </c>
    </row>
    <row r="7" spans="1:20">
      <c r="A7" s="21" t="s">
        <v>358</v>
      </c>
      <c r="B7" s="22">
        <v>597</v>
      </c>
      <c r="C7" s="22">
        <v>109</v>
      </c>
      <c r="D7" s="23">
        <v>0.18260000000000001</v>
      </c>
      <c r="E7" s="22">
        <v>0</v>
      </c>
      <c r="F7" s="22">
        <v>2</v>
      </c>
      <c r="G7" s="22">
        <v>4</v>
      </c>
      <c r="H7" s="22">
        <v>0</v>
      </c>
    </row>
    <row r="8" spans="1:20" s="20" customFormat="1">
      <c r="A8" s="24" t="s">
        <v>359</v>
      </c>
      <c r="B8" s="25">
        <v>685</v>
      </c>
      <c r="C8" s="25">
        <v>167</v>
      </c>
      <c r="D8" s="26">
        <v>0.24379999999999999</v>
      </c>
      <c r="E8" s="25">
        <v>0</v>
      </c>
      <c r="F8" s="25">
        <v>4</v>
      </c>
      <c r="G8" s="25">
        <v>4</v>
      </c>
      <c r="H8" s="25">
        <v>0</v>
      </c>
    </row>
    <row r="9" spans="1:20" s="29" customFormat="1" ht="34.5" customHeight="1">
      <c r="A9" s="32" t="s">
        <v>364</v>
      </c>
      <c r="B9" s="30">
        <f>SUM(B7:B8)</f>
        <v>1282</v>
      </c>
      <c r="C9" s="30">
        <f>SUM(C7:C8)</f>
        <v>276</v>
      </c>
      <c r="D9" s="31">
        <f>C9/B9</f>
        <v>0.21528861154446177</v>
      </c>
      <c r="E9" s="30">
        <f>SUM(E7:E8)</f>
        <v>0</v>
      </c>
      <c r="F9" s="30">
        <f>SUM(F7:F8)</f>
        <v>6</v>
      </c>
      <c r="G9" s="30">
        <f>SUM(G7:G8)</f>
        <v>8</v>
      </c>
      <c r="H9" s="30">
        <f>SUM(H7:H8)</f>
        <v>0</v>
      </c>
    </row>
    <row r="10" spans="1:20" s="29" customFormat="1" ht="34.5" customHeight="1">
      <c r="A10" s="32" t="s">
        <v>17</v>
      </c>
      <c r="B10" s="30">
        <f>SUM(, B9)</f>
        <v>1282</v>
      </c>
      <c r="C10" s="30">
        <f>SUM(, C9)</f>
        <v>276</v>
      </c>
      <c r="D10" s="31">
        <f>C10/B10</f>
        <v>0.21528861154446177</v>
      </c>
      <c r="E10" s="30">
        <f>SUM(, E9)</f>
        <v>0</v>
      </c>
      <c r="F10" s="30">
        <f>SUM(, F9)</f>
        <v>6</v>
      </c>
      <c r="G10" s="30">
        <f>SUM(, G9)</f>
        <v>8</v>
      </c>
      <c r="H10" s="30">
        <f>SUM(, H9)</f>
        <v>0</v>
      </c>
    </row>
    <row r="11" spans="1:20" s="20" customFormat="1">
      <c r="A11" s="24" t="s">
        <v>18</v>
      </c>
      <c r="B11" s="24">
        <f>SUM(, B10)</f>
        <v>1282</v>
      </c>
      <c r="C11" s="24">
        <f>SUM(, C10)</f>
        <v>276</v>
      </c>
      <c r="D11" s="33">
        <f>C11/B11</f>
        <v>0.21528861154446177</v>
      </c>
      <c r="E11" s="24">
        <f>SUM(, E10)</f>
        <v>0</v>
      </c>
      <c r="F11" s="24">
        <f>SUM(, F10)</f>
        <v>6</v>
      </c>
      <c r="G11" s="24">
        <f>SUM(, G10)</f>
        <v>8</v>
      </c>
      <c r="H11" s="24">
        <f>SUM(, H10)</f>
        <v>0</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FB2C-69F6-4056-966C-2DE8C5ED22E2}">
  <sheetPr codeName="Sheet17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840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82EA8-E42E-4757-B334-4B7BE6C03E32}">
  <sheetPr>
    <tabColor rgb="FFFFFF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842</v>
      </c>
      <c r="F4" s="15"/>
      <c r="G4" s="15"/>
      <c r="H4" s="15"/>
      <c r="I4" s="15"/>
      <c r="J4" s="15"/>
      <c r="K4" s="15"/>
      <c r="L4" s="15"/>
      <c r="M4" s="15"/>
      <c r="N4" s="15"/>
      <c r="O4" s="15"/>
      <c r="P4" s="15"/>
      <c r="Q4" s="15"/>
    </row>
    <row r="5" spans="1:17" ht="25.5" customHeight="1">
      <c r="E5" s="27" t="s">
        <v>842</v>
      </c>
      <c r="F5" s="27"/>
      <c r="G5" s="27"/>
      <c r="H5" s="27"/>
      <c r="I5" s="27"/>
      <c r="J5" s="27"/>
      <c r="K5" s="27"/>
      <c r="L5" s="27"/>
      <c r="M5" s="27"/>
      <c r="N5" s="27"/>
      <c r="O5" s="27"/>
      <c r="P5" s="27"/>
      <c r="Q5" s="27"/>
    </row>
    <row r="6" spans="1:17" s="18" customFormat="1" ht="150" customHeight="1">
      <c r="B6" s="19" t="s">
        <v>6</v>
      </c>
      <c r="C6" s="19" t="s">
        <v>7</v>
      </c>
      <c r="D6" s="19" t="s">
        <v>8</v>
      </c>
      <c r="E6" s="28" t="s">
        <v>843</v>
      </c>
    </row>
    <row r="7" spans="1:17">
      <c r="A7" s="21" t="s">
        <v>358</v>
      </c>
      <c r="B7" s="22">
        <v>597</v>
      </c>
      <c r="C7" s="22">
        <v>109</v>
      </c>
      <c r="D7" s="23">
        <v>0.18260000000000001</v>
      </c>
      <c r="E7" s="22">
        <v>90</v>
      </c>
    </row>
    <row r="8" spans="1:17" s="20" customFormat="1">
      <c r="A8" s="24" t="s">
        <v>359</v>
      </c>
      <c r="B8" s="25">
        <v>685</v>
      </c>
      <c r="C8" s="25">
        <v>167</v>
      </c>
      <c r="D8" s="26">
        <v>0.24379999999999999</v>
      </c>
      <c r="E8" s="25">
        <v>130</v>
      </c>
    </row>
    <row r="9" spans="1:17" s="29" customFormat="1" ht="34.5" customHeight="1">
      <c r="A9" s="32" t="s">
        <v>364</v>
      </c>
      <c r="B9" s="30">
        <f>SUM(B7:B8)</f>
        <v>1282</v>
      </c>
      <c r="C9" s="30">
        <f>SUM(C7:C8)</f>
        <v>276</v>
      </c>
      <c r="D9" s="31">
        <f>C9/B9</f>
        <v>0.21528861154446177</v>
      </c>
      <c r="E9" s="30">
        <f>SUM(E7:E8)</f>
        <v>220</v>
      </c>
    </row>
    <row r="10" spans="1:17" s="29" customFormat="1" ht="34.5" customHeight="1">
      <c r="A10" s="32" t="s">
        <v>17</v>
      </c>
      <c r="B10" s="30">
        <f>SUM(, B9)</f>
        <v>1282</v>
      </c>
      <c r="C10" s="30">
        <f>SUM(, C9)</f>
        <v>276</v>
      </c>
      <c r="D10" s="31">
        <f>C10/B10</f>
        <v>0.21528861154446177</v>
      </c>
      <c r="E10" s="30">
        <f>SUM(, E9)</f>
        <v>220</v>
      </c>
    </row>
    <row r="11" spans="1:17" s="20" customFormat="1">
      <c r="A11" s="24" t="s">
        <v>18</v>
      </c>
      <c r="B11" s="24">
        <f>SUM(, B10)</f>
        <v>1282</v>
      </c>
      <c r="C11" s="24">
        <f>SUM(, C10)</f>
        <v>276</v>
      </c>
      <c r="D11" s="33">
        <f>C11/B11</f>
        <v>0.21528861154446177</v>
      </c>
      <c r="E11" s="24">
        <f>SUM(, E10)</f>
        <v>220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7F78E-10C9-41CC-A276-C48E2093A053}">
  <sheetPr codeName="Sheet17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842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8A35B-7D7C-46F2-93BA-2D8C811CEB37}">
  <sheetPr>
    <tabColor rgb="FF0000FF"/>
  </sheetPr>
  <dimension ref="A1:R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844</v>
      </c>
      <c r="F4" s="15"/>
      <c r="G4" s="15"/>
      <c r="H4" s="15"/>
      <c r="I4" s="15"/>
      <c r="J4" s="15"/>
      <c r="K4" s="15"/>
      <c r="L4" s="15"/>
      <c r="M4" s="15"/>
      <c r="N4" s="15"/>
      <c r="O4" s="15"/>
      <c r="P4" s="15"/>
      <c r="Q4" s="15"/>
      <c r="R4" s="15"/>
    </row>
    <row r="5" spans="1:18" ht="25.5" customHeight="1">
      <c r="E5" s="27" t="s">
        <v>844</v>
      </c>
      <c r="F5" s="27"/>
      <c r="G5" s="27"/>
      <c r="H5" s="27"/>
      <c r="I5" s="27"/>
      <c r="J5" s="27"/>
      <c r="K5" s="27"/>
      <c r="L5" s="27"/>
      <c r="M5" s="27"/>
      <c r="N5" s="27"/>
      <c r="O5" s="27"/>
      <c r="P5" s="27"/>
      <c r="Q5" s="27"/>
      <c r="R5" s="27"/>
    </row>
    <row r="6" spans="1:18" s="18" customFormat="1" ht="150" customHeight="1">
      <c r="B6" s="19" t="s">
        <v>6</v>
      </c>
      <c r="C6" s="19" t="s">
        <v>7</v>
      </c>
      <c r="D6" s="19" t="s">
        <v>8</v>
      </c>
      <c r="E6" s="28" t="s">
        <v>845</v>
      </c>
      <c r="F6" s="28" t="s">
        <v>846</v>
      </c>
    </row>
    <row r="7" spans="1:18">
      <c r="A7" s="21" t="s">
        <v>358</v>
      </c>
      <c r="B7" s="22">
        <v>597</v>
      </c>
      <c r="C7" s="22">
        <v>109</v>
      </c>
      <c r="D7" s="23">
        <v>0.18260000000000001</v>
      </c>
      <c r="E7" s="22">
        <v>88</v>
      </c>
      <c r="F7" s="22">
        <v>88</v>
      </c>
    </row>
    <row r="8" spans="1:18" s="20" customFormat="1">
      <c r="A8" s="24" t="s">
        <v>359</v>
      </c>
      <c r="B8" s="25">
        <v>685</v>
      </c>
      <c r="C8" s="25">
        <v>167</v>
      </c>
      <c r="D8" s="26">
        <v>0.24379999999999999</v>
      </c>
      <c r="E8" s="25">
        <v>130</v>
      </c>
      <c r="F8" s="25">
        <v>131</v>
      </c>
    </row>
    <row r="9" spans="1:18" s="29" customFormat="1" ht="34.5" customHeight="1">
      <c r="A9" s="32" t="s">
        <v>364</v>
      </c>
      <c r="B9" s="30">
        <f>SUM(B7:B8)</f>
        <v>1282</v>
      </c>
      <c r="C9" s="30">
        <f>SUM(C7:C8)</f>
        <v>276</v>
      </c>
      <c r="D9" s="31">
        <f>C9/B9</f>
        <v>0.21528861154446177</v>
      </c>
      <c r="E9" s="30">
        <f>SUM(E7:E8)</f>
        <v>218</v>
      </c>
      <c r="F9" s="30">
        <f>SUM(F7:F8)</f>
        <v>219</v>
      </c>
    </row>
    <row r="10" spans="1:18" s="29" customFormat="1" ht="34.5" customHeight="1">
      <c r="A10" s="32" t="s">
        <v>17</v>
      </c>
      <c r="B10" s="30">
        <f>SUM(, B9)</f>
        <v>1282</v>
      </c>
      <c r="C10" s="30">
        <f>SUM(, C9)</f>
        <v>276</v>
      </c>
      <c r="D10" s="31">
        <f>C10/B10</f>
        <v>0.21528861154446177</v>
      </c>
      <c r="E10" s="30">
        <f>SUM(, E9)</f>
        <v>218</v>
      </c>
      <c r="F10" s="30">
        <f>SUM(, F9)</f>
        <v>219</v>
      </c>
    </row>
    <row r="11" spans="1:18" s="20" customFormat="1">
      <c r="A11" s="24" t="s">
        <v>18</v>
      </c>
      <c r="B11" s="24">
        <f>SUM(, B10)</f>
        <v>1282</v>
      </c>
      <c r="C11" s="24">
        <f>SUM(, C10)</f>
        <v>276</v>
      </c>
      <c r="D11" s="33">
        <f>C11/B11</f>
        <v>0.21528861154446177</v>
      </c>
      <c r="E11" s="24">
        <f>SUM(, E10)</f>
        <v>218</v>
      </c>
      <c r="F11" s="24">
        <f>SUM(, F10)</f>
        <v>219</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A0B01-7241-402A-AB02-4759F952913E}">
  <sheetPr codeName="Sheet17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844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BC3A4-2C76-4DD3-9C21-E7EA76EA3CA7}">
  <sheetPr>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847</v>
      </c>
      <c r="F4" s="15"/>
      <c r="G4" s="15"/>
      <c r="H4" s="15"/>
      <c r="I4" s="15"/>
      <c r="J4" s="15"/>
      <c r="K4" s="15"/>
      <c r="L4" s="15"/>
      <c r="M4" s="15"/>
      <c r="N4" s="15"/>
      <c r="O4" s="15"/>
      <c r="P4" s="15"/>
      <c r="Q4" s="15"/>
    </row>
    <row r="5" spans="1:17" ht="25.5" customHeight="1">
      <c r="E5" s="27" t="s">
        <v>847</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365</v>
      </c>
      <c r="B7" s="22">
        <v>1296</v>
      </c>
      <c r="C7" s="22">
        <v>452</v>
      </c>
      <c r="D7" s="23">
        <v>0.3488</v>
      </c>
      <c r="E7" s="22">
        <v>0</v>
      </c>
    </row>
    <row r="8" spans="1:17" s="29" customFormat="1" ht="34.5" customHeight="1">
      <c r="A8" s="32" t="s">
        <v>368</v>
      </c>
      <c r="B8" s="30">
        <f>SUM(B7:B7)</f>
        <v>1296</v>
      </c>
      <c r="C8" s="30">
        <f>SUM(C7:C7)</f>
        <v>452</v>
      </c>
      <c r="D8" s="31">
        <f>C8/B8</f>
        <v>0.34876543209876543</v>
      </c>
      <c r="E8" s="30">
        <f>SUM(E7:E7)</f>
        <v>0</v>
      </c>
    </row>
    <row r="9" spans="1:17" s="29" customFormat="1" ht="34.5" customHeight="1">
      <c r="A9" s="32" t="s">
        <v>17</v>
      </c>
      <c r="B9" s="30">
        <f>SUM(, B8)</f>
        <v>1296</v>
      </c>
      <c r="C9" s="30">
        <f>SUM(, C8)</f>
        <v>452</v>
      </c>
      <c r="D9" s="31">
        <f>C9/B9</f>
        <v>0.34876543209876543</v>
      </c>
      <c r="E9" s="30">
        <f>SUM(, E8)</f>
        <v>0</v>
      </c>
    </row>
    <row r="10" spans="1:17" s="20" customFormat="1">
      <c r="A10" s="24" t="s">
        <v>18</v>
      </c>
      <c r="B10" s="24">
        <f>SUM(, B9)</f>
        <v>1296</v>
      </c>
      <c r="C10" s="24">
        <f>SUM(, C9)</f>
        <v>452</v>
      </c>
      <c r="D10" s="33">
        <f>C10/B10</f>
        <v>0.34876543209876543</v>
      </c>
      <c r="E10" s="24">
        <f>SUM(, E9)</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89238-9F2E-4E76-8025-4EFDA0218606}">
  <sheetPr codeName="Sheet17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847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D26C3-85B2-404E-BDE0-94E654B9FA83}">
  <sheetPr>
    <tabColor rgb="FFFFFF00"/>
  </sheetPr>
  <dimension ref="A1:R4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848</v>
      </c>
      <c r="F4" s="15"/>
      <c r="G4" s="15"/>
      <c r="H4" s="15"/>
      <c r="I4" s="15"/>
      <c r="J4" s="15"/>
      <c r="K4" s="15"/>
      <c r="L4" s="15"/>
      <c r="M4" s="15"/>
      <c r="N4" s="15"/>
      <c r="O4" s="15"/>
      <c r="P4" s="15"/>
      <c r="Q4" s="15"/>
      <c r="R4" s="15"/>
    </row>
    <row r="5" spans="1:18" ht="25.5" customHeight="1">
      <c r="E5" s="27" t="s">
        <v>848</v>
      </c>
      <c r="F5" s="27"/>
      <c r="G5" s="27"/>
      <c r="H5" s="27"/>
      <c r="I5" s="27"/>
      <c r="J5" s="27"/>
      <c r="K5" s="27"/>
      <c r="L5" s="27"/>
      <c r="M5" s="27"/>
      <c r="N5" s="27"/>
      <c r="O5" s="27"/>
      <c r="P5" s="27"/>
      <c r="Q5" s="27"/>
      <c r="R5" s="27"/>
    </row>
    <row r="6" spans="1:18" s="18" customFormat="1" ht="150" customHeight="1">
      <c r="B6" s="19" t="s">
        <v>6</v>
      </c>
      <c r="C6" s="19" t="s">
        <v>7</v>
      </c>
      <c r="D6" s="19" t="s">
        <v>8</v>
      </c>
      <c r="E6" s="28" t="s">
        <v>849</v>
      </c>
      <c r="F6" s="28" t="s">
        <v>850</v>
      </c>
    </row>
    <row r="7" spans="1:18">
      <c r="A7" s="21" t="s">
        <v>415</v>
      </c>
      <c r="B7" s="22">
        <v>1304</v>
      </c>
      <c r="C7" s="22">
        <v>393</v>
      </c>
      <c r="D7" s="23">
        <v>0.3014</v>
      </c>
      <c r="E7" s="22">
        <v>263</v>
      </c>
      <c r="F7" s="22">
        <v>244</v>
      </c>
    </row>
    <row r="8" spans="1:18" s="20" customFormat="1">
      <c r="A8" s="24" t="s">
        <v>389</v>
      </c>
      <c r="B8" s="25">
        <v>864</v>
      </c>
      <c r="C8" s="25">
        <v>89</v>
      </c>
      <c r="D8" s="26">
        <v>0.10299999999999999</v>
      </c>
      <c r="E8" s="25">
        <v>67</v>
      </c>
      <c r="F8" s="25">
        <v>60</v>
      </c>
    </row>
    <row r="9" spans="1:18" s="20" customFormat="1">
      <c r="A9" s="24" t="s">
        <v>390</v>
      </c>
      <c r="B9" s="25">
        <v>775</v>
      </c>
      <c r="C9" s="25">
        <v>170</v>
      </c>
      <c r="D9" s="26">
        <v>0.21940000000000001</v>
      </c>
      <c r="E9" s="25">
        <v>138</v>
      </c>
      <c r="F9" s="25">
        <v>131</v>
      </c>
    </row>
    <row r="10" spans="1:18" s="20" customFormat="1">
      <c r="A10" s="24" t="s">
        <v>527</v>
      </c>
      <c r="B10" s="25">
        <v>901</v>
      </c>
      <c r="C10" s="25">
        <v>241</v>
      </c>
      <c r="D10" s="26">
        <v>0.26750000000000002</v>
      </c>
      <c r="E10" s="25">
        <v>158</v>
      </c>
      <c r="F10" s="25">
        <v>162</v>
      </c>
    </row>
    <row r="11" spans="1:18" s="20" customFormat="1">
      <c r="A11" s="24" t="s">
        <v>391</v>
      </c>
      <c r="B11" s="25">
        <v>1476</v>
      </c>
      <c r="C11" s="25">
        <v>479</v>
      </c>
      <c r="D11" s="26">
        <v>0.32450000000000001</v>
      </c>
      <c r="E11" s="25">
        <v>316</v>
      </c>
      <c r="F11" s="25">
        <v>287</v>
      </c>
    </row>
    <row r="12" spans="1:18" s="20" customFormat="1">
      <c r="A12" s="24" t="s">
        <v>392</v>
      </c>
      <c r="B12" s="25">
        <v>1031</v>
      </c>
      <c r="C12" s="25">
        <v>94</v>
      </c>
      <c r="D12" s="26">
        <v>9.1200000000000003E-2</v>
      </c>
      <c r="E12" s="25">
        <v>75</v>
      </c>
      <c r="F12" s="25">
        <v>63</v>
      </c>
    </row>
    <row r="13" spans="1:18" s="20" customFormat="1">
      <c r="A13" s="24" t="s">
        <v>393</v>
      </c>
      <c r="B13" s="25">
        <v>1011</v>
      </c>
      <c r="C13" s="25">
        <v>246</v>
      </c>
      <c r="D13" s="26">
        <v>0.24329999999999999</v>
      </c>
      <c r="E13" s="25">
        <v>181</v>
      </c>
      <c r="F13" s="25">
        <v>162</v>
      </c>
    </row>
    <row r="14" spans="1:18" s="20" customFormat="1">
      <c r="A14" s="24" t="s">
        <v>394</v>
      </c>
      <c r="B14" s="25">
        <v>810</v>
      </c>
      <c r="C14" s="25">
        <v>100</v>
      </c>
      <c r="D14" s="26">
        <v>0.1235</v>
      </c>
      <c r="E14" s="25">
        <v>78</v>
      </c>
      <c r="F14" s="25">
        <v>71</v>
      </c>
    </row>
    <row r="15" spans="1:18" s="20" customFormat="1">
      <c r="A15" s="24" t="s">
        <v>341</v>
      </c>
      <c r="B15" s="25">
        <v>1030</v>
      </c>
      <c r="C15" s="25">
        <v>107</v>
      </c>
      <c r="D15" s="26">
        <v>0.10390000000000001</v>
      </c>
      <c r="E15" s="25">
        <v>66</v>
      </c>
      <c r="F15" s="25">
        <v>65</v>
      </c>
    </row>
    <row r="16" spans="1:18" s="20" customFormat="1">
      <c r="A16" s="24" t="s">
        <v>395</v>
      </c>
      <c r="B16" s="25">
        <v>1003</v>
      </c>
      <c r="C16" s="25">
        <v>194</v>
      </c>
      <c r="D16" s="26">
        <v>0.19339999999999999</v>
      </c>
      <c r="E16" s="25">
        <v>135</v>
      </c>
      <c r="F16" s="25">
        <v>123</v>
      </c>
    </row>
    <row r="17" spans="1:6" s="20" customFormat="1">
      <c r="A17" s="24" t="s">
        <v>396</v>
      </c>
      <c r="B17" s="25">
        <v>641</v>
      </c>
      <c r="C17" s="25">
        <v>43</v>
      </c>
      <c r="D17" s="26">
        <v>6.7100000000000007E-2</v>
      </c>
      <c r="E17" s="25">
        <v>39</v>
      </c>
      <c r="F17" s="25">
        <v>32</v>
      </c>
    </row>
    <row r="18" spans="1:6" s="20" customFormat="1">
      <c r="A18" s="24" t="s">
        <v>397</v>
      </c>
      <c r="B18" s="25">
        <v>691</v>
      </c>
      <c r="C18" s="25">
        <v>68</v>
      </c>
      <c r="D18" s="26">
        <v>9.8400000000000001E-2</v>
      </c>
      <c r="E18" s="25">
        <v>46</v>
      </c>
      <c r="F18" s="25">
        <v>46</v>
      </c>
    </row>
    <row r="19" spans="1:6" s="20" customFormat="1">
      <c r="A19" s="24" t="s">
        <v>398</v>
      </c>
      <c r="B19" s="25">
        <v>717</v>
      </c>
      <c r="C19" s="25">
        <v>79</v>
      </c>
      <c r="D19" s="26">
        <v>0.11020000000000001</v>
      </c>
      <c r="E19" s="25">
        <v>57</v>
      </c>
      <c r="F19" s="25">
        <v>48</v>
      </c>
    </row>
    <row r="20" spans="1:6" s="20" customFormat="1">
      <c r="A20" s="24" t="s">
        <v>399</v>
      </c>
      <c r="B20" s="25">
        <v>1157</v>
      </c>
      <c r="C20" s="25">
        <v>200</v>
      </c>
      <c r="D20" s="26">
        <v>0.1729</v>
      </c>
      <c r="E20" s="25">
        <v>143</v>
      </c>
      <c r="F20" s="25">
        <v>124</v>
      </c>
    </row>
    <row r="21" spans="1:6" s="20" customFormat="1">
      <c r="A21" s="24" t="s">
        <v>400</v>
      </c>
      <c r="B21" s="25">
        <v>632</v>
      </c>
      <c r="C21" s="25">
        <v>88</v>
      </c>
      <c r="D21" s="26">
        <v>0.13919999999999999</v>
      </c>
      <c r="E21" s="25">
        <v>67</v>
      </c>
      <c r="F21" s="25">
        <v>62</v>
      </c>
    </row>
    <row r="22" spans="1:6" s="20" customFormat="1">
      <c r="A22" s="24" t="s">
        <v>104</v>
      </c>
      <c r="B22" s="25">
        <v>1198</v>
      </c>
      <c r="C22" s="25">
        <v>210</v>
      </c>
      <c r="D22" s="26">
        <v>0.17530000000000001</v>
      </c>
      <c r="E22" s="25">
        <v>137</v>
      </c>
      <c r="F22" s="25">
        <v>119</v>
      </c>
    </row>
    <row r="23" spans="1:6" s="20" customFormat="1">
      <c r="A23" s="24" t="s">
        <v>325</v>
      </c>
      <c r="B23" s="25">
        <v>1253</v>
      </c>
      <c r="C23" s="25">
        <v>152</v>
      </c>
      <c r="D23" s="26">
        <v>0.12130000000000001</v>
      </c>
      <c r="E23" s="25">
        <v>124</v>
      </c>
      <c r="F23" s="25">
        <v>117</v>
      </c>
    </row>
    <row r="24" spans="1:6" s="20" customFormat="1">
      <c r="A24" s="24" t="s">
        <v>401</v>
      </c>
      <c r="B24" s="25">
        <v>1522</v>
      </c>
      <c r="C24" s="25">
        <v>380</v>
      </c>
      <c r="D24" s="26">
        <v>0.24970000000000001</v>
      </c>
      <c r="E24" s="25">
        <v>280</v>
      </c>
      <c r="F24" s="25">
        <v>262</v>
      </c>
    </row>
    <row r="25" spans="1:6" s="20" customFormat="1">
      <c r="A25" s="24" t="s">
        <v>342</v>
      </c>
      <c r="B25" s="25">
        <v>789</v>
      </c>
      <c r="C25" s="25">
        <v>71</v>
      </c>
      <c r="D25" s="26">
        <v>0.09</v>
      </c>
      <c r="E25" s="25">
        <v>52</v>
      </c>
      <c r="F25" s="25">
        <v>44</v>
      </c>
    </row>
    <row r="26" spans="1:6" s="20" customFormat="1">
      <c r="A26" s="24" t="s">
        <v>105</v>
      </c>
      <c r="B26" s="25">
        <v>1303</v>
      </c>
      <c r="C26" s="25">
        <v>427</v>
      </c>
      <c r="D26" s="26">
        <v>0.32769999999999999</v>
      </c>
      <c r="E26" s="25">
        <v>267</v>
      </c>
      <c r="F26" s="25">
        <v>258</v>
      </c>
    </row>
    <row r="27" spans="1:6" s="20" customFormat="1">
      <c r="A27" s="24" t="s">
        <v>402</v>
      </c>
      <c r="B27" s="25">
        <v>687</v>
      </c>
      <c r="C27" s="25">
        <v>64</v>
      </c>
      <c r="D27" s="26">
        <v>9.3200000000000005E-2</v>
      </c>
      <c r="E27" s="25">
        <v>47</v>
      </c>
      <c r="F27" s="25">
        <v>41</v>
      </c>
    </row>
    <row r="28" spans="1:6" s="20" customFormat="1">
      <c r="A28" s="24" t="s">
        <v>528</v>
      </c>
      <c r="B28" s="25">
        <v>733</v>
      </c>
      <c r="C28" s="25">
        <v>283</v>
      </c>
      <c r="D28" s="26">
        <v>0.3861</v>
      </c>
      <c r="E28" s="25">
        <v>186</v>
      </c>
      <c r="F28" s="25">
        <v>172</v>
      </c>
    </row>
    <row r="29" spans="1:6" s="20" customFormat="1">
      <c r="A29" s="24" t="s">
        <v>106</v>
      </c>
      <c r="B29" s="25">
        <v>786</v>
      </c>
      <c r="C29" s="25">
        <v>166</v>
      </c>
      <c r="D29" s="26">
        <v>0.2112</v>
      </c>
      <c r="E29" s="25">
        <v>122</v>
      </c>
      <c r="F29" s="25">
        <v>111</v>
      </c>
    </row>
    <row r="30" spans="1:6" s="20" customFormat="1">
      <c r="A30" s="24" t="s">
        <v>326</v>
      </c>
      <c r="B30" s="25">
        <v>871</v>
      </c>
      <c r="C30" s="25">
        <v>187</v>
      </c>
      <c r="D30" s="26">
        <v>0.2147</v>
      </c>
      <c r="E30" s="25">
        <v>111</v>
      </c>
      <c r="F30" s="25">
        <v>107</v>
      </c>
    </row>
    <row r="31" spans="1:6" s="20" customFormat="1">
      <c r="A31" s="24" t="s">
        <v>327</v>
      </c>
      <c r="B31" s="25">
        <v>894</v>
      </c>
      <c r="C31" s="25">
        <v>210</v>
      </c>
      <c r="D31" s="26">
        <v>0.2349</v>
      </c>
      <c r="E31" s="25">
        <v>149</v>
      </c>
      <c r="F31" s="25">
        <v>147</v>
      </c>
    </row>
    <row r="32" spans="1:6" s="20" customFormat="1">
      <c r="A32" s="24" t="s">
        <v>529</v>
      </c>
      <c r="B32" s="25">
        <v>680</v>
      </c>
      <c r="C32" s="25">
        <v>283</v>
      </c>
      <c r="D32" s="26">
        <v>0.41620000000000001</v>
      </c>
      <c r="E32" s="25">
        <v>172</v>
      </c>
      <c r="F32" s="25">
        <v>146</v>
      </c>
    </row>
    <row r="33" spans="1:6" s="20" customFormat="1">
      <c r="A33" s="24" t="s">
        <v>403</v>
      </c>
      <c r="B33" s="25">
        <v>976</v>
      </c>
      <c r="C33" s="25">
        <v>174</v>
      </c>
      <c r="D33" s="26">
        <v>0.17829999999999999</v>
      </c>
      <c r="E33" s="25">
        <v>120</v>
      </c>
      <c r="F33" s="25">
        <v>108</v>
      </c>
    </row>
    <row r="34" spans="1:6" s="20" customFormat="1">
      <c r="A34" s="24" t="s">
        <v>530</v>
      </c>
      <c r="B34" s="25">
        <v>1642</v>
      </c>
      <c r="C34" s="25">
        <v>323</v>
      </c>
      <c r="D34" s="26">
        <v>0.19670000000000001</v>
      </c>
      <c r="E34" s="25">
        <v>251</v>
      </c>
      <c r="F34" s="25">
        <v>245</v>
      </c>
    </row>
    <row r="35" spans="1:6" s="20" customFormat="1">
      <c r="A35" s="24" t="s">
        <v>328</v>
      </c>
      <c r="B35" s="25">
        <v>802</v>
      </c>
      <c r="C35" s="25">
        <v>166</v>
      </c>
      <c r="D35" s="26">
        <v>0.20699999999999999</v>
      </c>
      <c r="E35" s="25">
        <v>122</v>
      </c>
      <c r="F35" s="25">
        <v>116</v>
      </c>
    </row>
    <row r="36" spans="1:6" s="20" customFormat="1">
      <c r="A36" s="24" t="s">
        <v>329</v>
      </c>
      <c r="B36" s="25">
        <v>994</v>
      </c>
      <c r="C36" s="25">
        <v>157</v>
      </c>
      <c r="D36" s="26">
        <v>0.15790000000000001</v>
      </c>
      <c r="E36" s="25">
        <v>102</v>
      </c>
      <c r="F36" s="25">
        <v>104</v>
      </c>
    </row>
    <row r="37" spans="1:6" s="20" customFormat="1">
      <c r="A37" s="24" t="s">
        <v>593</v>
      </c>
      <c r="B37" s="25">
        <v>1456</v>
      </c>
      <c r="C37" s="25">
        <v>335</v>
      </c>
      <c r="D37" s="26">
        <v>0.2301</v>
      </c>
      <c r="E37" s="25">
        <v>230</v>
      </c>
      <c r="F37" s="25">
        <v>223</v>
      </c>
    </row>
    <row r="38" spans="1:6" s="20" customFormat="1">
      <c r="A38" s="24" t="s">
        <v>330</v>
      </c>
      <c r="B38" s="25">
        <v>1150</v>
      </c>
      <c r="C38" s="25">
        <v>147</v>
      </c>
      <c r="D38" s="26">
        <v>0.1278</v>
      </c>
      <c r="E38" s="25">
        <v>105</v>
      </c>
      <c r="F38" s="25">
        <v>99</v>
      </c>
    </row>
    <row r="39" spans="1:6" s="20" customFormat="1">
      <c r="A39" s="24" t="s">
        <v>404</v>
      </c>
      <c r="B39" s="25">
        <v>954</v>
      </c>
      <c r="C39" s="25">
        <v>156</v>
      </c>
      <c r="D39" s="26">
        <v>0.16350000000000001</v>
      </c>
      <c r="E39" s="25">
        <v>97</v>
      </c>
      <c r="F39" s="25">
        <v>82</v>
      </c>
    </row>
    <row r="40" spans="1:6" s="20" customFormat="1">
      <c r="A40" s="24" t="s">
        <v>331</v>
      </c>
      <c r="B40" s="25">
        <v>1463</v>
      </c>
      <c r="C40" s="25">
        <v>187</v>
      </c>
      <c r="D40" s="26">
        <v>0.1278</v>
      </c>
      <c r="E40" s="25">
        <v>123</v>
      </c>
      <c r="F40" s="25">
        <v>115</v>
      </c>
    </row>
    <row r="41" spans="1:6" s="20" customFormat="1">
      <c r="A41" s="24" t="s">
        <v>332</v>
      </c>
      <c r="B41" s="25">
        <v>741</v>
      </c>
      <c r="C41" s="25">
        <v>85</v>
      </c>
      <c r="D41" s="26">
        <v>0.1147</v>
      </c>
      <c r="E41" s="25">
        <v>62</v>
      </c>
      <c r="F41" s="25">
        <v>61</v>
      </c>
    </row>
    <row r="42" spans="1:6" s="29" customFormat="1" ht="34.5" customHeight="1">
      <c r="A42" s="32" t="s">
        <v>172</v>
      </c>
      <c r="B42" s="30">
        <f>SUM(B7:B41)</f>
        <v>34937</v>
      </c>
      <c r="C42" s="30">
        <f>SUM(C7:C41)</f>
        <v>6754</v>
      </c>
      <c r="D42" s="31">
        <f>C42/B42</f>
        <v>0.19331940349772447</v>
      </c>
      <c r="E42" s="30">
        <f>SUM(E7:E41)</f>
        <v>4688</v>
      </c>
      <c r="F42" s="30">
        <f>SUM(F7:F41)</f>
        <v>4357</v>
      </c>
    </row>
    <row r="43" spans="1:6" s="20" customFormat="1">
      <c r="A43" s="24" t="s">
        <v>405</v>
      </c>
      <c r="B43" s="25">
        <v>144</v>
      </c>
      <c r="C43" s="25">
        <v>18</v>
      </c>
      <c r="D43" s="26">
        <v>0.125</v>
      </c>
      <c r="E43" s="25">
        <v>9</v>
      </c>
      <c r="F43" s="25">
        <v>10</v>
      </c>
    </row>
    <row r="44" spans="1:6" s="29" customFormat="1" ht="34.5" customHeight="1">
      <c r="A44" s="32" t="s">
        <v>175</v>
      </c>
      <c r="B44" s="30">
        <f>SUM(B43:B43)</f>
        <v>144</v>
      </c>
      <c r="C44" s="30">
        <f>SUM(C43:C43)</f>
        <v>18</v>
      </c>
      <c r="D44" s="31">
        <f>C44/B44</f>
        <v>0.125</v>
      </c>
      <c r="E44" s="30">
        <f>SUM(E43:E43)</f>
        <v>9</v>
      </c>
      <c r="F44" s="30">
        <f>SUM(F43:F43)</f>
        <v>10</v>
      </c>
    </row>
    <row r="45" spans="1:6" s="29" customFormat="1" ht="34.5" customHeight="1">
      <c r="A45" s="32" t="s">
        <v>17</v>
      </c>
      <c r="B45" s="30">
        <f>SUM(, B42, B44)</f>
        <v>35081</v>
      </c>
      <c r="C45" s="30">
        <f>SUM(, C42, C44)</f>
        <v>6772</v>
      </c>
      <c r="D45" s="31">
        <f>C45/B45</f>
        <v>0.19303896696217326</v>
      </c>
      <c r="E45" s="30">
        <f>SUM(, E42, E44)</f>
        <v>4697</v>
      </c>
      <c r="F45" s="30">
        <f>SUM(, F42, F44)</f>
        <v>4367</v>
      </c>
    </row>
    <row r="46" spans="1:6" s="20" customFormat="1">
      <c r="A46" s="24" t="s">
        <v>18</v>
      </c>
      <c r="B46" s="24">
        <f>SUM(, B45)</f>
        <v>35081</v>
      </c>
      <c r="C46" s="24">
        <f>SUM(, C45)</f>
        <v>6772</v>
      </c>
      <c r="D46" s="33">
        <f>C46/B46</f>
        <v>0.19303896696217326</v>
      </c>
      <c r="E46" s="24">
        <f>SUM(, E45)</f>
        <v>4697</v>
      </c>
      <c r="F46" s="24">
        <f>SUM(, F45)</f>
        <v>4367</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42" max="16383" man="1"/>
    <brk id="44" max="16383" man="1"/>
    <brk id="45" max="16383" man="1"/>
    <brk id="46" max="16383" man="1"/>
  </rowBreaks>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F5AED-FD85-4BB5-B4C8-5E4DF5A419B3}">
  <sheetPr codeName="Sheet18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848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08A6-12F9-4CE5-B631-4602F21070BE}">
  <sheetPr>
    <tabColor rgb="FF0000FF"/>
  </sheetPr>
  <dimension ref="A1:Q2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196</v>
      </c>
      <c r="F4" s="15"/>
      <c r="G4" s="15"/>
      <c r="H4" s="15"/>
      <c r="I4" s="15"/>
      <c r="J4" s="15"/>
      <c r="K4" s="15"/>
      <c r="L4" s="15"/>
      <c r="M4" s="15"/>
      <c r="N4" s="15"/>
      <c r="O4" s="15"/>
      <c r="P4" s="15"/>
      <c r="Q4" s="15"/>
    </row>
    <row r="5" spans="1:17" ht="25.5" customHeight="1">
      <c r="E5" s="27" t="s">
        <v>196</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176</v>
      </c>
      <c r="B7" s="22">
        <v>1651</v>
      </c>
      <c r="C7" s="22">
        <v>682</v>
      </c>
      <c r="D7" s="23">
        <v>0.41310000000000002</v>
      </c>
      <c r="E7" s="22">
        <v>0</v>
      </c>
    </row>
    <row r="8" spans="1:17" s="20" customFormat="1">
      <c r="A8" s="24" t="s">
        <v>177</v>
      </c>
      <c r="B8" s="25">
        <v>806</v>
      </c>
      <c r="C8" s="25">
        <v>268</v>
      </c>
      <c r="D8" s="26">
        <v>0.33250000000000002</v>
      </c>
      <c r="E8" s="25">
        <v>0</v>
      </c>
    </row>
    <row r="9" spans="1:17" s="20" customFormat="1">
      <c r="A9" s="24" t="s">
        <v>178</v>
      </c>
      <c r="B9" s="25">
        <v>855</v>
      </c>
      <c r="C9" s="25">
        <v>319</v>
      </c>
      <c r="D9" s="26">
        <v>0.37309999999999999</v>
      </c>
      <c r="E9" s="25">
        <v>0</v>
      </c>
    </row>
    <row r="10" spans="1:17" s="20" customFormat="1">
      <c r="A10" s="24" t="s">
        <v>179</v>
      </c>
      <c r="B10" s="25">
        <v>1315</v>
      </c>
      <c r="C10" s="25">
        <v>452</v>
      </c>
      <c r="D10" s="26">
        <v>0.34370000000000001</v>
      </c>
      <c r="E10" s="25">
        <v>0</v>
      </c>
    </row>
    <row r="11" spans="1:17" s="20" customFormat="1">
      <c r="A11" s="24" t="s">
        <v>180</v>
      </c>
      <c r="B11" s="25">
        <v>1217</v>
      </c>
      <c r="C11" s="25">
        <v>435</v>
      </c>
      <c r="D11" s="26">
        <v>0.3574</v>
      </c>
      <c r="E11" s="25">
        <v>0</v>
      </c>
    </row>
    <row r="12" spans="1:17" s="20" customFormat="1">
      <c r="A12" s="24" t="s">
        <v>69</v>
      </c>
      <c r="B12" s="25">
        <v>261</v>
      </c>
      <c r="C12" s="25">
        <v>101</v>
      </c>
      <c r="D12" s="26">
        <v>0.38700000000000001</v>
      </c>
      <c r="E12" s="25">
        <v>0</v>
      </c>
    </row>
    <row r="13" spans="1:17" s="20" customFormat="1">
      <c r="A13" s="24" t="s">
        <v>181</v>
      </c>
      <c r="B13" s="25">
        <v>1036</v>
      </c>
      <c r="C13" s="25">
        <v>424</v>
      </c>
      <c r="D13" s="26">
        <v>0.4093</v>
      </c>
      <c r="E13" s="25">
        <v>0</v>
      </c>
    </row>
    <row r="14" spans="1:17" s="20" customFormat="1">
      <c r="A14" s="24" t="s">
        <v>182</v>
      </c>
      <c r="B14" s="25">
        <v>539</v>
      </c>
      <c r="C14" s="25">
        <v>246</v>
      </c>
      <c r="D14" s="26">
        <v>0.45639999999999997</v>
      </c>
      <c r="E14" s="25">
        <v>0</v>
      </c>
    </row>
    <row r="15" spans="1:17" s="20" customFormat="1">
      <c r="A15" s="24" t="s">
        <v>183</v>
      </c>
      <c r="B15" s="25">
        <v>1186</v>
      </c>
      <c r="C15" s="25">
        <v>427</v>
      </c>
      <c r="D15" s="26">
        <v>0.36</v>
      </c>
      <c r="E15" s="25">
        <v>0</v>
      </c>
    </row>
    <row r="16" spans="1:17" s="20" customFormat="1">
      <c r="A16" s="24" t="s">
        <v>70</v>
      </c>
      <c r="B16" s="25">
        <v>785</v>
      </c>
      <c r="C16" s="25">
        <v>386</v>
      </c>
      <c r="D16" s="26">
        <v>0.49170000000000003</v>
      </c>
      <c r="E16" s="25">
        <v>0</v>
      </c>
    </row>
    <row r="17" spans="1:5" s="20" customFormat="1">
      <c r="A17" s="24" t="s">
        <v>184</v>
      </c>
      <c r="B17" s="25">
        <v>721</v>
      </c>
      <c r="C17" s="25">
        <v>262</v>
      </c>
      <c r="D17" s="26">
        <v>0.3634</v>
      </c>
      <c r="E17" s="25">
        <v>0</v>
      </c>
    </row>
    <row r="18" spans="1:5" s="20" customFormat="1">
      <c r="A18" s="24" t="s">
        <v>72</v>
      </c>
      <c r="B18" s="25">
        <v>532</v>
      </c>
      <c r="C18" s="25">
        <v>208</v>
      </c>
      <c r="D18" s="26">
        <v>0.39100000000000001</v>
      </c>
      <c r="E18" s="25">
        <v>0</v>
      </c>
    </row>
    <row r="19" spans="1:5" s="20" customFormat="1">
      <c r="A19" s="24" t="s">
        <v>185</v>
      </c>
      <c r="B19" s="25">
        <v>1001</v>
      </c>
      <c r="C19" s="25">
        <v>211</v>
      </c>
      <c r="D19" s="26">
        <v>0.21079999999999999</v>
      </c>
      <c r="E19" s="25">
        <v>0</v>
      </c>
    </row>
    <row r="20" spans="1:5" s="20" customFormat="1">
      <c r="A20" s="24" t="s">
        <v>186</v>
      </c>
      <c r="B20" s="25">
        <v>764</v>
      </c>
      <c r="C20" s="25">
        <v>292</v>
      </c>
      <c r="D20" s="26">
        <v>0.38219999999999998</v>
      </c>
      <c r="E20" s="25">
        <v>0</v>
      </c>
    </row>
    <row r="21" spans="1:5" s="20" customFormat="1">
      <c r="A21" s="24" t="s">
        <v>187</v>
      </c>
      <c r="B21" s="25">
        <v>953</v>
      </c>
      <c r="C21" s="25">
        <v>341</v>
      </c>
      <c r="D21" s="26">
        <v>0.35780000000000001</v>
      </c>
      <c r="E21" s="25">
        <v>0</v>
      </c>
    </row>
    <row r="22" spans="1:5" s="20" customFormat="1">
      <c r="A22" s="24" t="s">
        <v>188</v>
      </c>
      <c r="B22" s="25">
        <v>972</v>
      </c>
      <c r="C22" s="25">
        <v>365</v>
      </c>
      <c r="D22" s="26">
        <v>0.3755</v>
      </c>
      <c r="E22" s="25">
        <v>0</v>
      </c>
    </row>
    <row r="23" spans="1:5" s="20" customFormat="1">
      <c r="A23" s="24" t="s">
        <v>189</v>
      </c>
      <c r="B23" s="25">
        <v>878</v>
      </c>
      <c r="C23" s="25">
        <v>346</v>
      </c>
      <c r="D23" s="26">
        <v>0.39410000000000001</v>
      </c>
      <c r="E23" s="25">
        <v>0</v>
      </c>
    </row>
    <row r="24" spans="1:5" s="20" customFormat="1">
      <c r="A24" s="24" t="s">
        <v>190</v>
      </c>
      <c r="B24" s="25">
        <v>857</v>
      </c>
      <c r="C24" s="25">
        <v>302</v>
      </c>
      <c r="D24" s="26">
        <v>0.35239999999999999</v>
      </c>
      <c r="E24" s="25">
        <v>0</v>
      </c>
    </row>
    <row r="25" spans="1:5" s="29" customFormat="1" ht="34.5" customHeight="1">
      <c r="A25" s="32" t="s">
        <v>77</v>
      </c>
      <c r="B25" s="30">
        <f>SUM(B7:B24)</f>
        <v>16329</v>
      </c>
      <c r="C25" s="30">
        <f>SUM(C7:C24)</f>
        <v>6067</v>
      </c>
      <c r="D25" s="31">
        <f>C25/B25</f>
        <v>0.37154755343254331</v>
      </c>
      <c r="E25" s="30">
        <f>SUM(E7:E24)</f>
        <v>0</v>
      </c>
    </row>
    <row r="26" spans="1:5" s="29" customFormat="1" ht="34.5" customHeight="1">
      <c r="A26" s="32" t="s">
        <v>17</v>
      </c>
      <c r="B26" s="30">
        <f>SUM(, B25)</f>
        <v>16329</v>
      </c>
      <c r="C26" s="30">
        <f>SUM(, C25)</f>
        <v>6067</v>
      </c>
      <c r="D26" s="31">
        <f>C26/B26</f>
        <v>0.37154755343254331</v>
      </c>
      <c r="E26" s="30">
        <f>SUM(, E25)</f>
        <v>0</v>
      </c>
    </row>
    <row r="27" spans="1:5" s="20" customFormat="1">
      <c r="A27" s="24" t="s">
        <v>18</v>
      </c>
      <c r="B27" s="24">
        <f>SUM(, B26)</f>
        <v>16329</v>
      </c>
      <c r="C27" s="24">
        <f>SUM(, C26)</f>
        <v>6067</v>
      </c>
      <c r="D27" s="33">
        <f>C27/B27</f>
        <v>0.37154755343254331</v>
      </c>
      <c r="E27" s="24">
        <f>SUM(, E26)</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25" max="16383" man="1"/>
    <brk id="26" max="16383" man="1"/>
    <brk id="27" max="16383" man="1"/>
  </rowBreaks>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FD91-C96C-4E0C-9953-DA716DB880DE}">
  <sheetPr>
    <tabColor rgb="FF0000FF"/>
  </sheetPr>
  <dimension ref="A1:R8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851</v>
      </c>
      <c r="F4" s="15"/>
      <c r="G4" s="15"/>
      <c r="H4" s="15"/>
      <c r="I4" s="15"/>
      <c r="J4" s="15"/>
      <c r="K4" s="15"/>
      <c r="L4" s="15"/>
      <c r="M4" s="15"/>
      <c r="N4" s="15"/>
      <c r="O4" s="15"/>
      <c r="P4" s="15"/>
      <c r="Q4" s="15"/>
      <c r="R4" s="15"/>
    </row>
    <row r="5" spans="1:18" ht="25.5" customHeight="1">
      <c r="E5" s="27" t="s">
        <v>851</v>
      </c>
      <c r="F5" s="27"/>
      <c r="G5" s="27"/>
      <c r="H5" s="27"/>
      <c r="I5" s="27"/>
      <c r="J5" s="27"/>
      <c r="K5" s="27"/>
      <c r="L5" s="27"/>
      <c r="M5" s="27"/>
      <c r="N5" s="27"/>
      <c r="O5" s="27"/>
      <c r="P5" s="27"/>
      <c r="Q5" s="27"/>
      <c r="R5" s="27"/>
    </row>
    <row r="6" spans="1:18" s="18" customFormat="1" ht="150" customHeight="1">
      <c r="B6" s="19" t="s">
        <v>6</v>
      </c>
      <c r="C6" s="19" t="s">
        <v>7</v>
      </c>
      <c r="D6" s="19" t="s">
        <v>8</v>
      </c>
      <c r="E6" s="28" t="s">
        <v>852</v>
      </c>
      <c r="F6" s="28" t="s">
        <v>853</v>
      </c>
    </row>
    <row r="7" spans="1:18">
      <c r="A7" s="21" t="s">
        <v>25</v>
      </c>
      <c r="B7" s="22">
        <v>871</v>
      </c>
      <c r="C7" s="22">
        <v>136</v>
      </c>
      <c r="D7" s="23">
        <v>0.15609999999999999</v>
      </c>
      <c r="E7" s="22">
        <v>57</v>
      </c>
      <c r="F7" s="22">
        <v>49</v>
      </c>
    </row>
    <row r="8" spans="1:18" s="20" customFormat="1">
      <c r="A8" s="24" t="s">
        <v>26</v>
      </c>
      <c r="B8" s="25">
        <v>1234</v>
      </c>
      <c r="C8" s="25">
        <v>203</v>
      </c>
      <c r="D8" s="26">
        <v>0.16450000000000001</v>
      </c>
      <c r="E8" s="25">
        <v>83</v>
      </c>
      <c r="F8" s="25">
        <v>78</v>
      </c>
    </row>
    <row r="9" spans="1:18" s="20" customFormat="1">
      <c r="A9" s="24" t="s">
        <v>27</v>
      </c>
      <c r="B9" s="25">
        <v>761</v>
      </c>
      <c r="C9" s="25">
        <v>153</v>
      </c>
      <c r="D9" s="26">
        <v>0.2011</v>
      </c>
      <c r="E9" s="25">
        <v>59</v>
      </c>
      <c r="F9" s="25">
        <v>57</v>
      </c>
    </row>
    <row r="10" spans="1:18" s="20" customFormat="1">
      <c r="A10" s="24" t="s">
        <v>28</v>
      </c>
      <c r="B10" s="25">
        <v>651</v>
      </c>
      <c r="C10" s="25">
        <v>373</v>
      </c>
      <c r="D10" s="26">
        <v>0.57299999999999995</v>
      </c>
      <c r="E10" s="25">
        <v>142</v>
      </c>
      <c r="F10" s="25">
        <v>130</v>
      </c>
    </row>
    <row r="11" spans="1:18" s="20" customFormat="1">
      <c r="A11" s="24" t="s">
        <v>29</v>
      </c>
      <c r="B11" s="25">
        <v>1437</v>
      </c>
      <c r="C11" s="25">
        <v>375</v>
      </c>
      <c r="D11" s="26">
        <v>0.26100000000000001</v>
      </c>
      <c r="E11" s="25">
        <v>177</v>
      </c>
      <c r="F11" s="25">
        <v>118</v>
      </c>
    </row>
    <row r="12" spans="1:18" s="20" customFormat="1">
      <c r="A12" s="24" t="s">
        <v>30</v>
      </c>
      <c r="B12" s="25">
        <v>1167</v>
      </c>
      <c r="C12" s="25">
        <v>103</v>
      </c>
      <c r="D12" s="26">
        <v>8.8300000000000003E-2</v>
      </c>
      <c r="E12" s="25">
        <v>46</v>
      </c>
      <c r="F12" s="25">
        <v>43</v>
      </c>
    </row>
    <row r="13" spans="1:18" s="20" customFormat="1">
      <c r="A13" s="24" t="s">
        <v>31</v>
      </c>
      <c r="B13" s="25">
        <v>932</v>
      </c>
      <c r="C13" s="25">
        <v>114</v>
      </c>
      <c r="D13" s="26">
        <v>0.12230000000000001</v>
      </c>
      <c r="E13" s="25">
        <v>47</v>
      </c>
      <c r="F13" s="25">
        <v>49</v>
      </c>
    </row>
    <row r="14" spans="1:18" s="20" customFormat="1">
      <c r="A14" s="24" t="s">
        <v>265</v>
      </c>
      <c r="B14" s="25">
        <v>593</v>
      </c>
      <c r="C14" s="25">
        <v>86</v>
      </c>
      <c r="D14" s="26">
        <v>0.14499999999999999</v>
      </c>
      <c r="E14" s="25">
        <v>37</v>
      </c>
      <c r="F14" s="25">
        <v>37</v>
      </c>
    </row>
    <row r="15" spans="1:18" s="20" customFormat="1">
      <c r="A15" s="24" t="s">
        <v>266</v>
      </c>
      <c r="B15" s="25">
        <v>1076</v>
      </c>
      <c r="C15" s="25">
        <v>197</v>
      </c>
      <c r="D15" s="26">
        <v>0.18310000000000001</v>
      </c>
      <c r="E15" s="25">
        <v>77</v>
      </c>
      <c r="F15" s="25">
        <v>62</v>
      </c>
    </row>
    <row r="16" spans="1:18" s="20" customFormat="1">
      <c r="A16" s="24" t="s">
        <v>267</v>
      </c>
      <c r="B16" s="25">
        <v>801</v>
      </c>
      <c r="C16" s="25">
        <v>96</v>
      </c>
      <c r="D16" s="26">
        <v>0.11990000000000001</v>
      </c>
      <c r="E16" s="25">
        <v>45</v>
      </c>
      <c r="F16" s="25">
        <v>38</v>
      </c>
    </row>
    <row r="17" spans="1:6" s="20" customFormat="1">
      <c r="A17" s="24" t="s">
        <v>268</v>
      </c>
      <c r="B17" s="25">
        <v>740</v>
      </c>
      <c r="C17" s="25">
        <v>101</v>
      </c>
      <c r="D17" s="26">
        <v>0.13650000000000001</v>
      </c>
      <c r="E17" s="25">
        <v>32</v>
      </c>
      <c r="F17" s="25">
        <v>49</v>
      </c>
    </row>
    <row r="18" spans="1:6" s="20" customFormat="1">
      <c r="A18" s="24" t="s">
        <v>9</v>
      </c>
      <c r="B18" s="25">
        <v>1389</v>
      </c>
      <c r="C18" s="25">
        <v>224</v>
      </c>
      <c r="D18" s="26">
        <v>0.1613</v>
      </c>
      <c r="E18" s="25">
        <v>98</v>
      </c>
      <c r="F18" s="25">
        <v>81</v>
      </c>
    </row>
    <row r="19" spans="1:6" s="20" customFormat="1">
      <c r="A19" s="24" t="s">
        <v>269</v>
      </c>
      <c r="B19" s="25">
        <v>1408</v>
      </c>
      <c r="C19" s="25">
        <v>195</v>
      </c>
      <c r="D19" s="26">
        <v>0.13850000000000001</v>
      </c>
      <c r="E19" s="25">
        <v>72</v>
      </c>
      <c r="F19" s="25">
        <v>78</v>
      </c>
    </row>
    <row r="20" spans="1:6" s="20" customFormat="1">
      <c r="A20" s="24" t="s">
        <v>270</v>
      </c>
      <c r="B20" s="25">
        <v>1331</v>
      </c>
      <c r="C20" s="25">
        <v>109</v>
      </c>
      <c r="D20" s="26">
        <v>8.1900000000000001E-2</v>
      </c>
      <c r="E20" s="25">
        <v>41</v>
      </c>
      <c r="F20" s="25">
        <v>56</v>
      </c>
    </row>
    <row r="21" spans="1:6" s="20" customFormat="1">
      <c r="A21" s="24" t="s">
        <v>271</v>
      </c>
      <c r="B21" s="25">
        <v>1090</v>
      </c>
      <c r="C21" s="25">
        <v>144</v>
      </c>
      <c r="D21" s="26">
        <v>0.1321</v>
      </c>
      <c r="E21" s="25">
        <v>48</v>
      </c>
      <c r="F21" s="25">
        <v>75</v>
      </c>
    </row>
    <row r="22" spans="1:6" s="20" customFormat="1">
      <c r="A22" s="24" t="s">
        <v>272</v>
      </c>
      <c r="B22" s="25">
        <v>1544</v>
      </c>
      <c r="C22" s="25">
        <v>225</v>
      </c>
      <c r="D22" s="26">
        <v>0.1457</v>
      </c>
      <c r="E22" s="25">
        <v>89</v>
      </c>
      <c r="F22" s="25">
        <v>97</v>
      </c>
    </row>
    <row r="23" spans="1:6" s="20" customFormat="1">
      <c r="A23" s="24" t="s">
        <v>273</v>
      </c>
      <c r="B23" s="25">
        <v>857</v>
      </c>
      <c r="C23" s="25">
        <v>91</v>
      </c>
      <c r="D23" s="26">
        <v>0.1062</v>
      </c>
      <c r="E23" s="25">
        <v>30</v>
      </c>
      <c r="F23" s="25">
        <v>44</v>
      </c>
    </row>
    <row r="24" spans="1:6" s="20" customFormat="1">
      <c r="A24" s="24" t="s">
        <v>274</v>
      </c>
      <c r="B24" s="25">
        <v>788</v>
      </c>
      <c r="C24" s="25">
        <v>92</v>
      </c>
      <c r="D24" s="26">
        <v>0.1168</v>
      </c>
      <c r="E24" s="25">
        <v>44</v>
      </c>
      <c r="F24" s="25">
        <v>38</v>
      </c>
    </row>
    <row r="25" spans="1:6" s="20" customFormat="1">
      <c r="A25" s="24" t="s">
        <v>275</v>
      </c>
      <c r="B25" s="25">
        <v>1424</v>
      </c>
      <c r="C25" s="25">
        <v>161</v>
      </c>
      <c r="D25" s="26">
        <v>0.11310000000000001</v>
      </c>
      <c r="E25" s="25">
        <v>69</v>
      </c>
      <c r="F25" s="25">
        <v>58</v>
      </c>
    </row>
    <row r="26" spans="1:6" s="20" customFormat="1">
      <c r="A26" s="24" t="s">
        <v>486</v>
      </c>
      <c r="B26" s="25">
        <v>827</v>
      </c>
      <c r="C26" s="25">
        <v>59</v>
      </c>
      <c r="D26" s="26">
        <v>7.1300000000000002E-2</v>
      </c>
      <c r="E26" s="25">
        <v>26</v>
      </c>
      <c r="F26" s="25">
        <v>21</v>
      </c>
    </row>
    <row r="27" spans="1:6" s="20" customFormat="1">
      <c r="A27" s="24" t="s">
        <v>276</v>
      </c>
      <c r="B27" s="25">
        <v>887</v>
      </c>
      <c r="C27" s="25">
        <v>173</v>
      </c>
      <c r="D27" s="26">
        <v>0.19500000000000001</v>
      </c>
      <c r="E27" s="25">
        <v>92</v>
      </c>
      <c r="F27" s="25">
        <v>48</v>
      </c>
    </row>
    <row r="28" spans="1:6" s="20" customFormat="1">
      <c r="A28" s="24" t="s">
        <v>277</v>
      </c>
      <c r="B28" s="25">
        <v>406</v>
      </c>
      <c r="C28" s="25">
        <v>43</v>
      </c>
      <c r="D28" s="26">
        <v>0.10589999999999999</v>
      </c>
      <c r="E28" s="25">
        <v>20</v>
      </c>
      <c r="F28" s="25">
        <v>19</v>
      </c>
    </row>
    <row r="29" spans="1:6" s="20" customFormat="1">
      <c r="A29" s="24" t="s">
        <v>278</v>
      </c>
      <c r="B29" s="25">
        <v>712</v>
      </c>
      <c r="C29" s="25">
        <v>86</v>
      </c>
      <c r="D29" s="26">
        <v>0.1208</v>
      </c>
      <c r="E29" s="25">
        <v>35</v>
      </c>
      <c r="F29" s="25">
        <v>44</v>
      </c>
    </row>
    <row r="30" spans="1:6" s="20" customFormat="1">
      <c r="A30" s="24" t="s">
        <v>279</v>
      </c>
      <c r="B30" s="25">
        <v>930</v>
      </c>
      <c r="C30" s="25">
        <v>171</v>
      </c>
      <c r="D30" s="26">
        <v>0.18390000000000001</v>
      </c>
      <c r="E30" s="25">
        <v>57</v>
      </c>
      <c r="F30" s="25">
        <v>88</v>
      </c>
    </row>
    <row r="31" spans="1:6" s="20" customFormat="1">
      <c r="A31" s="24" t="s">
        <v>280</v>
      </c>
      <c r="B31" s="25">
        <v>883</v>
      </c>
      <c r="C31" s="25">
        <v>138</v>
      </c>
      <c r="D31" s="26">
        <v>0.15629999999999999</v>
      </c>
      <c r="E31" s="25">
        <v>44</v>
      </c>
      <c r="F31" s="25">
        <v>70</v>
      </c>
    </row>
    <row r="32" spans="1:6" s="20" customFormat="1">
      <c r="A32" s="24" t="s">
        <v>281</v>
      </c>
      <c r="B32" s="25">
        <v>898</v>
      </c>
      <c r="C32" s="25">
        <v>141</v>
      </c>
      <c r="D32" s="26">
        <v>0.157</v>
      </c>
      <c r="E32" s="25">
        <v>57</v>
      </c>
      <c r="F32" s="25">
        <v>53</v>
      </c>
    </row>
    <row r="33" spans="1:6" s="20" customFormat="1">
      <c r="A33" s="24" t="s">
        <v>32</v>
      </c>
      <c r="B33" s="25">
        <v>1273</v>
      </c>
      <c r="C33" s="25">
        <v>240</v>
      </c>
      <c r="D33" s="26">
        <v>0.1885</v>
      </c>
      <c r="E33" s="25">
        <v>98</v>
      </c>
      <c r="F33" s="25">
        <v>91</v>
      </c>
    </row>
    <row r="34" spans="1:6" s="20" customFormat="1">
      <c r="A34" s="24" t="s">
        <v>282</v>
      </c>
      <c r="B34" s="25">
        <v>517</v>
      </c>
      <c r="C34" s="25">
        <v>73</v>
      </c>
      <c r="D34" s="26">
        <v>0.14119999999999999</v>
      </c>
      <c r="E34" s="25">
        <v>24</v>
      </c>
      <c r="F34" s="25">
        <v>33</v>
      </c>
    </row>
    <row r="35" spans="1:6" s="20" customFormat="1">
      <c r="A35" s="24" t="s">
        <v>283</v>
      </c>
      <c r="B35" s="25">
        <v>859</v>
      </c>
      <c r="C35" s="25">
        <v>320</v>
      </c>
      <c r="D35" s="26">
        <v>0.3725</v>
      </c>
      <c r="E35" s="25">
        <v>137</v>
      </c>
      <c r="F35" s="25">
        <v>111</v>
      </c>
    </row>
    <row r="36" spans="1:6" s="20" customFormat="1">
      <c r="A36" s="24" t="s">
        <v>284</v>
      </c>
      <c r="B36" s="25">
        <v>791</v>
      </c>
      <c r="C36" s="25">
        <v>293</v>
      </c>
      <c r="D36" s="26">
        <v>0.37040000000000001</v>
      </c>
      <c r="E36" s="25">
        <v>128</v>
      </c>
      <c r="F36" s="25">
        <v>102</v>
      </c>
    </row>
    <row r="37" spans="1:6" s="20" customFormat="1">
      <c r="A37" s="24" t="s">
        <v>285</v>
      </c>
      <c r="B37" s="25">
        <v>946</v>
      </c>
      <c r="C37" s="25">
        <v>337</v>
      </c>
      <c r="D37" s="26">
        <v>0.35620000000000002</v>
      </c>
      <c r="E37" s="25">
        <v>125</v>
      </c>
      <c r="F37" s="25">
        <v>120</v>
      </c>
    </row>
    <row r="38" spans="1:6" s="20" customFormat="1">
      <c r="A38" s="24" t="s">
        <v>286</v>
      </c>
      <c r="B38" s="25">
        <v>902</v>
      </c>
      <c r="C38" s="25">
        <v>289</v>
      </c>
      <c r="D38" s="26">
        <v>0.32040000000000002</v>
      </c>
      <c r="E38" s="25">
        <v>115</v>
      </c>
      <c r="F38" s="25">
        <v>107</v>
      </c>
    </row>
    <row r="39" spans="1:6" s="20" customFormat="1">
      <c r="A39" s="24" t="s">
        <v>287</v>
      </c>
      <c r="B39" s="25">
        <v>1269</v>
      </c>
      <c r="C39" s="25">
        <v>326</v>
      </c>
      <c r="D39" s="26">
        <v>0.25690000000000002</v>
      </c>
      <c r="E39" s="25">
        <v>159</v>
      </c>
      <c r="F39" s="25">
        <v>107</v>
      </c>
    </row>
    <row r="40" spans="1:6" s="20" customFormat="1">
      <c r="A40" s="24" t="s">
        <v>288</v>
      </c>
      <c r="B40" s="25">
        <v>728</v>
      </c>
      <c r="C40" s="25">
        <v>315</v>
      </c>
      <c r="D40" s="26">
        <v>0.43269999999999997</v>
      </c>
      <c r="E40" s="25">
        <v>164</v>
      </c>
      <c r="F40" s="25">
        <v>76</v>
      </c>
    </row>
    <row r="41" spans="1:6" s="20" customFormat="1">
      <c r="A41" s="24" t="s">
        <v>289</v>
      </c>
      <c r="B41" s="25">
        <v>1019</v>
      </c>
      <c r="C41" s="25">
        <v>371</v>
      </c>
      <c r="D41" s="26">
        <v>0.36409999999999998</v>
      </c>
      <c r="E41" s="25">
        <v>171</v>
      </c>
      <c r="F41" s="25">
        <v>98</v>
      </c>
    </row>
    <row r="42" spans="1:6" s="20" customFormat="1">
      <c r="A42" s="24" t="s">
        <v>290</v>
      </c>
      <c r="B42" s="25">
        <v>574</v>
      </c>
      <c r="C42" s="25">
        <v>135</v>
      </c>
      <c r="D42" s="26">
        <v>0.23519999999999999</v>
      </c>
      <c r="E42" s="25">
        <v>62</v>
      </c>
      <c r="F42" s="25">
        <v>57</v>
      </c>
    </row>
    <row r="43" spans="1:6" s="20" customFormat="1">
      <c r="A43" s="24" t="s">
        <v>291</v>
      </c>
      <c r="B43" s="25">
        <v>685</v>
      </c>
      <c r="C43" s="25">
        <v>90</v>
      </c>
      <c r="D43" s="26">
        <v>0.13139999999999999</v>
      </c>
      <c r="E43" s="25">
        <v>36</v>
      </c>
      <c r="F43" s="25">
        <v>38</v>
      </c>
    </row>
    <row r="44" spans="1:6" s="20" customFormat="1">
      <c r="A44" s="24" t="s">
        <v>292</v>
      </c>
      <c r="B44" s="25">
        <v>1570</v>
      </c>
      <c r="C44" s="25">
        <v>423</v>
      </c>
      <c r="D44" s="26">
        <v>0.26939999999999997</v>
      </c>
      <c r="E44" s="25">
        <v>192</v>
      </c>
      <c r="F44" s="25">
        <v>143</v>
      </c>
    </row>
    <row r="45" spans="1:6" s="20" customFormat="1">
      <c r="A45" s="24" t="s">
        <v>293</v>
      </c>
      <c r="B45" s="25">
        <v>1026</v>
      </c>
      <c r="C45" s="25">
        <v>270</v>
      </c>
      <c r="D45" s="26">
        <v>0.26319999999999999</v>
      </c>
      <c r="E45" s="25">
        <v>120</v>
      </c>
      <c r="F45" s="25">
        <v>101</v>
      </c>
    </row>
    <row r="46" spans="1:6" s="20" customFormat="1">
      <c r="A46" s="24" t="s">
        <v>294</v>
      </c>
      <c r="B46" s="25">
        <v>879</v>
      </c>
      <c r="C46" s="25">
        <v>187</v>
      </c>
      <c r="D46" s="26">
        <v>0.2127</v>
      </c>
      <c r="E46" s="25">
        <v>66</v>
      </c>
      <c r="F46" s="25">
        <v>90</v>
      </c>
    </row>
    <row r="47" spans="1:6" s="20" customFormat="1">
      <c r="A47" s="24" t="s">
        <v>496</v>
      </c>
      <c r="B47" s="25">
        <v>1454</v>
      </c>
      <c r="C47" s="25">
        <v>176</v>
      </c>
      <c r="D47" s="26">
        <v>0.121</v>
      </c>
      <c r="E47" s="25">
        <v>64</v>
      </c>
      <c r="F47" s="25">
        <v>70</v>
      </c>
    </row>
    <row r="48" spans="1:6" s="20" customFormat="1">
      <c r="A48" s="24" t="s">
        <v>497</v>
      </c>
      <c r="B48" s="25">
        <v>814</v>
      </c>
      <c r="C48" s="25">
        <v>171</v>
      </c>
      <c r="D48" s="26">
        <v>0.21010000000000001</v>
      </c>
      <c r="E48" s="25">
        <v>55</v>
      </c>
      <c r="F48" s="25">
        <v>80</v>
      </c>
    </row>
    <row r="49" spans="1:6" s="20" customFormat="1">
      <c r="A49" s="24" t="s">
        <v>498</v>
      </c>
      <c r="B49" s="25">
        <v>953</v>
      </c>
      <c r="C49" s="25">
        <v>205</v>
      </c>
      <c r="D49" s="26">
        <v>0.21510000000000001</v>
      </c>
      <c r="E49" s="25">
        <v>72</v>
      </c>
      <c r="F49" s="25">
        <v>79</v>
      </c>
    </row>
    <row r="50" spans="1:6" s="20" customFormat="1">
      <c r="A50" s="24" t="s">
        <v>33</v>
      </c>
      <c r="B50" s="25">
        <v>1601</v>
      </c>
      <c r="C50" s="25">
        <v>177</v>
      </c>
      <c r="D50" s="26">
        <v>0.1106</v>
      </c>
      <c r="E50" s="25">
        <v>72</v>
      </c>
      <c r="F50" s="25">
        <v>73</v>
      </c>
    </row>
    <row r="51" spans="1:6" s="20" customFormat="1">
      <c r="A51" s="24" t="s">
        <v>34</v>
      </c>
      <c r="B51" s="25">
        <v>1231</v>
      </c>
      <c r="C51" s="25">
        <v>243</v>
      </c>
      <c r="D51" s="26">
        <v>0.19739999999999999</v>
      </c>
      <c r="E51" s="25">
        <v>97</v>
      </c>
      <c r="F51" s="25">
        <v>107</v>
      </c>
    </row>
    <row r="52" spans="1:6" s="20" customFormat="1">
      <c r="A52" s="24" t="s">
        <v>35</v>
      </c>
      <c r="B52" s="25">
        <v>1138</v>
      </c>
      <c r="C52" s="25">
        <v>207</v>
      </c>
      <c r="D52" s="26">
        <v>0.18190000000000001</v>
      </c>
      <c r="E52" s="25">
        <v>92</v>
      </c>
      <c r="F52" s="25">
        <v>76</v>
      </c>
    </row>
    <row r="53" spans="1:6" s="20" customFormat="1">
      <c r="A53" s="24" t="s">
        <v>36</v>
      </c>
      <c r="B53" s="25">
        <v>800</v>
      </c>
      <c r="C53" s="25">
        <v>58</v>
      </c>
      <c r="D53" s="26">
        <v>7.2499999999999995E-2</v>
      </c>
      <c r="E53" s="25">
        <v>31</v>
      </c>
      <c r="F53" s="25">
        <v>23</v>
      </c>
    </row>
    <row r="54" spans="1:6" s="20" customFormat="1">
      <c r="A54" s="24" t="s">
        <v>37</v>
      </c>
      <c r="B54" s="25">
        <v>1180</v>
      </c>
      <c r="C54" s="25">
        <v>157</v>
      </c>
      <c r="D54" s="26">
        <v>0.1331</v>
      </c>
      <c r="E54" s="25">
        <v>64</v>
      </c>
      <c r="F54" s="25">
        <v>69</v>
      </c>
    </row>
    <row r="55" spans="1:6" s="20" customFormat="1">
      <c r="A55" s="24" t="s">
        <v>295</v>
      </c>
      <c r="B55" s="25">
        <v>497</v>
      </c>
      <c r="C55" s="25">
        <v>77</v>
      </c>
      <c r="D55" s="26">
        <v>0.15490000000000001</v>
      </c>
      <c r="E55" s="25">
        <v>30</v>
      </c>
      <c r="F55" s="25">
        <v>30</v>
      </c>
    </row>
    <row r="56" spans="1:6" s="20" customFormat="1">
      <c r="A56" s="24" t="s">
        <v>38</v>
      </c>
      <c r="B56" s="25">
        <v>1377</v>
      </c>
      <c r="C56" s="25">
        <v>273</v>
      </c>
      <c r="D56" s="26">
        <v>0.1983</v>
      </c>
      <c r="E56" s="25">
        <v>95</v>
      </c>
      <c r="F56" s="25">
        <v>116</v>
      </c>
    </row>
    <row r="57" spans="1:6" s="20" customFormat="1">
      <c r="A57" s="24" t="s">
        <v>39</v>
      </c>
      <c r="B57" s="25">
        <v>415</v>
      </c>
      <c r="C57" s="25">
        <v>75</v>
      </c>
      <c r="D57" s="26">
        <v>0.1807</v>
      </c>
      <c r="E57" s="25">
        <v>24</v>
      </c>
      <c r="F57" s="25">
        <v>35</v>
      </c>
    </row>
    <row r="58" spans="1:6" s="20" customFormat="1">
      <c r="A58" s="24" t="s">
        <v>40</v>
      </c>
      <c r="B58" s="25">
        <v>1010</v>
      </c>
      <c r="C58" s="25">
        <v>242</v>
      </c>
      <c r="D58" s="26">
        <v>0.23960000000000001</v>
      </c>
      <c r="E58" s="25">
        <v>95</v>
      </c>
      <c r="F58" s="25">
        <v>100</v>
      </c>
    </row>
    <row r="59" spans="1:6" s="20" customFormat="1">
      <c r="A59" s="24" t="s">
        <v>41</v>
      </c>
      <c r="B59" s="25">
        <v>902</v>
      </c>
      <c r="C59" s="25">
        <v>110</v>
      </c>
      <c r="D59" s="26">
        <v>0.122</v>
      </c>
      <c r="E59" s="25">
        <v>51</v>
      </c>
      <c r="F59" s="25">
        <v>42</v>
      </c>
    </row>
    <row r="60" spans="1:6" s="20" customFormat="1">
      <c r="A60" s="24" t="s">
        <v>42</v>
      </c>
      <c r="B60" s="25">
        <v>727</v>
      </c>
      <c r="C60" s="25">
        <v>100</v>
      </c>
      <c r="D60" s="26">
        <v>0.1376</v>
      </c>
      <c r="E60" s="25">
        <v>37</v>
      </c>
      <c r="F60" s="25">
        <v>43</v>
      </c>
    </row>
    <row r="61" spans="1:6" s="20" customFormat="1">
      <c r="A61" s="24" t="s">
        <v>43</v>
      </c>
      <c r="B61" s="25">
        <v>1151</v>
      </c>
      <c r="C61" s="25">
        <v>171</v>
      </c>
      <c r="D61" s="26">
        <v>0.14860000000000001</v>
      </c>
      <c r="E61" s="25">
        <v>67</v>
      </c>
      <c r="F61" s="25">
        <v>77</v>
      </c>
    </row>
    <row r="62" spans="1:6" s="20" customFormat="1">
      <c r="A62" s="24" t="s">
        <v>44</v>
      </c>
      <c r="B62" s="25">
        <v>924</v>
      </c>
      <c r="C62" s="25">
        <v>182</v>
      </c>
      <c r="D62" s="26">
        <v>0.19700000000000001</v>
      </c>
      <c r="E62" s="25">
        <v>61</v>
      </c>
      <c r="F62" s="25">
        <v>79</v>
      </c>
    </row>
    <row r="63" spans="1:6" s="20" customFormat="1">
      <c r="A63" s="24" t="s">
        <v>296</v>
      </c>
      <c r="B63" s="25">
        <v>1077</v>
      </c>
      <c r="C63" s="25">
        <v>165</v>
      </c>
      <c r="D63" s="26">
        <v>0.1532</v>
      </c>
      <c r="E63" s="25">
        <v>70</v>
      </c>
      <c r="F63" s="25">
        <v>60</v>
      </c>
    </row>
    <row r="64" spans="1:6" s="20" customFormat="1">
      <c r="A64" s="24" t="s">
        <v>297</v>
      </c>
      <c r="B64" s="25">
        <v>1047</v>
      </c>
      <c r="C64" s="25">
        <v>164</v>
      </c>
      <c r="D64" s="26">
        <v>0.15659999999999999</v>
      </c>
      <c r="E64" s="25">
        <v>79</v>
      </c>
      <c r="F64" s="25">
        <v>58</v>
      </c>
    </row>
    <row r="65" spans="1:6" s="20" customFormat="1">
      <c r="A65" s="24" t="s">
        <v>298</v>
      </c>
      <c r="B65" s="25">
        <v>824</v>
      </c>
      <c r="C65" s="25">
        <v>114</v>
      </c>
      <c r="D65" s="26">
        <v>0.13830000000000001</v>
      </c>
      <c r="E65" s="25">
        <v>51</v>
      </c>
      <c r="F65" s="25">
        <v>42</v>
      </c>
    </row>
    <row r="66" spans="1:6" s="20" customFormat="1">
      <c r="A66" s="24" t="s">
        <v>299</v>
      </c>
      <c r="B66" s="25">
        <v>779</v>
      </c>
      <c r="C66" s="25">
        <v>119</v>
      </c>
      <c r="D66" s="26">
        <v>0.15279999999999999</v>
      </c>
      <c r="E66" s="25">
        <v>54</v>
      </c>
      <c r="F66" s="25">
        <v>54</v>
      </c>
    </row>
    <row r="67" spans="1:6" s="20" customFormat="1">
      <c r="A67" s="24" t="s">
        <v>45</v>
      </c>
      <c r="B67" s="25">
        <v>756</v>
      </c>
      <c r="C67" s="25">
        <v>119</v>
      </c>
      <c r="D67" s="26">
        <v>0.15740000000000001</v>
      </c>
      <c r="E67" s="25">
        <v>46</v>
      </c>
      <c r="F67" s="25">
        <v>48</v>
      </c>
    </row>
    <row r="68" spans="1:6" s="29" customFormat="1" ht="34.5" customHeight="1">
      <c r="A68" s="32" t="s">
        <v>15</v>
      </c>
      <c r="B68" s="30">
        <f>SUM(B7:B67)</f>
        <v>59332</v>
      </c>
      <c r="C68" s="30">
        <f>SUM(C7:C67)</f>
        <v>10963</v>
      </c>
      <c r="D68" s="31">
        <f>C68/B68</f>
        <v>0.18477381514191329</v>
      </c>
      <c r="E68" s="30">
        <f>SUM(E7:E67)</f>
        <v>4528</v>
      </c>
      <c r="F68" s="30">
        <f>SUM(F7:F67)</f>
        <v>4215</v>
      </c>
    </row>
    <row r="69" spans="1:6" s="20" customFormat="1">
      <c r="A69" s="24" t="s">
        <v>46</v>
      </c>
      <c r="B69" s="25">
        <v>89</v>
      </c>
      <c r="C69" s="25">
        <v>27</v>
      </c>
      <c r="D69" s="26">
        <v>0.3034</v>
      </c>
      <c r="E69" s="25">
        <v>9</v>
      </c>
      <c r="F69" s="25">
        <v>7</v>
      </c>
    </row>
    <row r="70" spans="1:6" s="20" customFormat="1">
      <c r="A70" s="24" t="s">
        <v>499</v>
      </c>
      <c r="B70" s="25">
        <v>682</v>
      </c>
      <c r="C70" s="25">
        <v>98</v>
      </c>
      <c r="D70" s="26">
        <v>0.14369999999999999</v>
      </c>
      <c r="E70" s="25">
        <v>34</v>
      </c>
      <c r="F70" s="25">
        <v>38</v>
      </c>
    </row>
    <row r="71" spans="1:6" s="20" customFormat="1">
      <c r="A71" s="24" t="s">
        <v>47</v>
      </c>
      <c r="B71" s="25">
        <v>1246</v>
      </c>
      <c r="C71" s="25">
        <v>180</v>
      </c>
      <c r="D71" s="26">
        <v>0.14449999999999999</v>
      </c>
      <c r="E71" s="25">
        <v>72</v>
      </c>
      <c r="F71" s="25">
        <v>76</v>
      </c>
    </row>
    <row r="72" spans="1:6" s="20" customFormat="1">
      <c r="A72" s="24" t="s">
        <v>66</v>
      </c>
      <c r="B72" s="25">
        <v>186</v>
      </c>
      <c r="C72" s="25">
        <v>10</v>
      </c>
      <c r="D72" s="26">
        <v>5.3800000000000001E-2</v>
      </c>
      <c r="E72" s="25">
        <v>3</v>
      </c>
      <c r="F72" s="25">
        <v>4</v>
      </c>
    </row>
    <row r="73" spans="1:6" s="20" customFormat="1">
      <c r="A73" s="24" t="s">
        <v>49</v>
      </c>
      <c r="B73" s="25">
        <v>235</v>
      </c>
      <c r="C73" s="25">
        <v>37</v>
      </c>
      <c r="D73" s="26">
        <v>0.15740000000000001</v>
      </c>
      <c r="E73" s="25">
        <v>8</v>
      </c>
      <c r="F73" s="25">
        <v>16</v>
      </c>
    </row>
    <row r="74" spans="1:6" s="20" customFormat="1">
      <c r="A74" s="24" t="s">
        <v>50</v>
      </c>
      <c r="B74" s="25">
        <v>1455</v>
      </c>
      <c r="C74" s="25">
        <v>280</v>
      </c>
      <c r="D74" s="26">
        <v>0.19239999999999999</v>
      </c>
      <c r="E74" s="25">
        <v>101</v>
      </c>
      <c r="F74" s="25">
        <v>117</v>
      </c>
    </row>
    <row r="75" spans="1:6" s="20" customFormat="1">
      <c r="A75" s="24" t="s">
        <v>500</v>
      </c>
      <c r="B75" s="25">
        <v>1070</v>
      </c>
      <c r="C75" s="25">
        <v>144</v>
      </c>
      <c r="D75" s="26">
        <v>0.1346</v>
      </c>
      <c r="E75" s="25">
        <v>75</v>
      </c>
      <c r="F75" s="25">
        <v>36</v>
      </c>
    </row>
    <row r="76" spans="1:6" s="29" customFormat="1" ht="34.5" customHeight="1">
      <c r="A76" s="32" t="s">
        <v>53</v>
      </c>
      <c r="B76" s="30">
        <f>SUM(B69:B75)</f>
        <v>4963</v>
      </c>
      <c r="C76" s="30">
        <f>SUM(C69:C75)</f>
        <v>776</v>
      </c>
      <c r="D76" s="31">
        <f>C76/B76</f>
        <v>0.15635704211162604</v>
      </c>
      <c r="E76" s="30">
        <f>SUM(E69:E75)</f>
        <v>302</v>
      </c>
      <c r="F76" s="30">
        <f>SUM(F69:F75)</f>
        <v>294</v>
      </c>
    </row>
    <row r="77" spans="1:6" s="20" customFormat="1">
      <c r="A77" s="24" t="s">
        <v>501</v>
      </c>
      <c r="B77" s="25">
        <v>946</v>
      </c>
      <c r="C77" s="25">
        <v>127</v>
      </c>
      <c r="D77" s="26">
        <v>0.13420000000000001</v>
      </c>
      <c r="E77" s="25">
        <v>45</v>
      </c>
      <c r="F77" s="25">
        <v>52</v>
      </c>
    </row>
    <row r="78" spans="1:6" s="20" customFormat="1">
      <c r="A78" s="24" t="s">
        <v>502</v>
      </c>
      <c r="B78" s="25">
        <v>627</v>
      </c>
      <c r="C78" s="25">
        <v>86</v>
      </c>
      <c r="D78" s="26">
        <v>0.13719999999999999</v>
      </c>
      <c r="E78" s="25">
        <v>28</v>
      </c>
      <c r="F78" s="25">
        <v>31</v>
      </c>
    </row>
    <row r="79" spans="1:6" s="29" customFormat="1" ht="34.5" customHeight="1">
      <c r="A79" s="32" t="s">
        <v>428</v>
      </c>
      <c r="B79" s="30">
        <f>SUM(B77:B78)</f>
        <v>1573</v>
      </c>
      <c r="C79" s="30">
        <f>SUM(C77:C78)</f>
        <v>213</v>
      </c>
      <c r="D79" s="31">
        <f>C79/B79</f>
        <v>0.13541004450095359</v>
      </c>
      <c r="E79" s="30">
        <f>SUM(E77:E78)</f>
        <v>73</v>
      </c>
      <c r="F79" s="30">
        <f>SUM(F77:F78)</f>
        <v>83</v>
      </c>
    </row>
    <row r="80" spans="1:6" s="20" customFormat="1">
      <c r="A80" s="24" t="s">
        <v>10</v>
      </c>
      <c r="B80" s="25">
        <v>2</v>
      </c>
      <c r="C80" s="25">
        <v>0</v>
      </c>
      <c r="D80" s="26">
        <v>0</v>
      </c>
      <c r="E80" s="25">
        <v>0</v>
      </c>
      <c r="F80" s="25">
        <v>0</v>
      </c>
    </row>
    <row r="81" spans="1:6" s="20" customFormat="1">
      <c r="A81" s="24" t="s">
        <v>300</v>
      </c>
      <c r="B81" s="25">
        <v>640</v>
      </c>
      <c r="C81" s="25">
        <v>212</v>
      </c>
      <c r="D81" s="26">
        <v>0.33129999999999998</v>
      </c>
      <c r="E81" s="25">
        <v>81</v>
      </c>
      <c r="F81" s="25">
        <v>94</v>
      </c>
    </row>
    <row r="82" spans="1:6" s="20" customFormat="1">
      <c r="A82" s="24" t="s">
        <v>301</v>
      </c>
      <c r="B82" s="25">
        <v>1051</v>
      </c>
      <c r="C82" s="25">
        <v>325</v>
      </c>
      <c r="D82" s="26">
        <v>0.30919999999999997</v>
      </c>
      <c r="E82" s="25">
        <v>131</v>
      </c>
      <c r="F82" s="25">
        <v>114</v>
      </c>
    </row>
    <row r="83" spans="1:6" s="20" customFormat="1">
      <c r="A83" s="24" t="s">
        <v>302</v>
      </c>
      <c r="B83" s="25">
        <v>759</v>
      </c>
      <c r="C83" s="25">
        <v>263</v>
      </c>
      <c r="D83" s="26">
        <v>0.34649999999999997</v>
      </c>
      <c r="E83" s="25">
        <v>123</v>
      </c>
      <c r="F83" s="25">
        <v>83</v>
      </c>
    </row>
    <row r="84" spans="1:6" s="20" customFormat="1">
      <c r="A84" s="24" t="s">
        <v>303</v>
      </c>
      <c r="B84" s="25">
        <v>603</v>
      </c>
      <c r="C84" s="25">
        <v>120</v>
      </c>
      <c r="D84" s="26">
        <v>0.19900000000000001</v>
      </c>
      <c r="E84" s="25">
        <v>47</v>
      </c>
      <c r="F84" s="25">
        <v>43</v>
      </c>
    </row>
    <row r="85" spans="1:6" s="20" customFormat="1">
      <c r="A85" s="24" t="s">
        <v>487</v>
      </c>
      <c r="B85" s="25">
        <v>1091</v>
      </c>
      <c r="C85" s="25">
        <v>151</v>
      </c>
      <c r="D85" s="26">
        <v>0.1384</v>
      </c>
      <c r="E85" s="25">
        <v>56</v>
      </c>
      <c r="F85" s="25">
        <v>61</v>
      </c>
    </row>
    <row r="86" spans="1:6" s="20" customFormat="1">
      <c r="A86" s="24" t="s">
        <v>11</v>
      </c>
      <c r="B86" s="25">
        <v>979</v>
      </c>
      <c r="C86" s="25">
        <v>76</v>
      </c>
      <c r="D86" s="26">
        <v>7.7600000000000002E-2</v>
      </c>
      <c r="E86" s="25">
        <v>31</v>
      </c>
      <c r="F86" s="25">
        <v>33</v>
      </c>
    </row>
    <row r="87" spans="1:6" s="29" customFormat="1" ht="34.5" customHeight="1">
      <c r="A87" s="32" t="s">
        <v>16</v>
      </c>
      <c r="B87" s="30">
        <f>SUM(B80:B86)</f>
        <v>5125</v>
      </c>
      <c r="C87" s="30">
        <f>SUM(C80:C86)</f>
        <v>1147</v>
      </c>
      <c r="D87" s="31">
        <f>C87/B87</f>
        <v>0.22380487804878049</v>
      </c>
      <c r="E87" s="30">
        <f>SUM(E80:E86)</f>
        <v>469</v>
      </c>
      <c r="F87" s="30">
        <f>SUM(F80:F86)</f>
        <v>428</v>
      </c>
    </row>
    <row r="88" spans="1:6" s="29" customFormat="1" ht="34.5" customHeight="1">
      <c r="A88" s="32" t="s">
        <v>17</v>
      </c>
      <c r="B88" s="30">
        <f>SUM(, B68, B76, B79, B87)</f>
        <v>70993</v>
      </c>
      <c r="C88" s="30">
        <f>SUM(, C68, C76, C79, C87)</f>
        <v>13099</v>
      </c>
      <c r="D88" s="31">
        <f>C88/B88</f>
        <v>0.1845111489865198</v>
      </c>
      <c r="E88" s="30">
        <f>SUM(, E68, E76, E79, E87)</f>
        <v>5372</v>
      </c>
      <c r="F88" s="30">
        <f>SUM(, F68, F76, F79, F87)</f>
        <v>5020</v>
      </c>
    </row>
    <row r="89" spans="1:6" s="20" customFormat="1">
      <c r="A89" s="24" t="s">
        <v>18</v>
      </c>
      <c r="B89" s="24">
        <f>SUM(, B88)</f>
        <v>70993</v>
      </c>
      <c r="C89" s="24">
        <f>SUM(, C88)</f>
        <v>13099</v>
      </c>
      <c r="D89" s="33">
        <f>C89/B89</f>
        <v>0.1845111489865198</v>
      </c>
      <c r="E89" s="24">
        <f>SUM(, E88)</f>
        <v>5372</v>
      </c>
      <c r="F89" s="24">
        <f>SUM(, F88)</f>
        <v>5020</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6" manualBreakCount="6">
    <brk id="68" max="16383" man="1"/>
    <brk id="76" max="16383" man="1"/>
    <brk id="79" max="16383" man="1"/>
    <brk id="87" max="16383" man="1"/>
    <brk id="88" max="16383" man="1"/>
    <brk id="89" max="16383" man="1"/>
  </rowBreaks>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24CC1-4E4B-4225-9072-E5DC12789B7E}">
  <sheetPr codeName="Sheet18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851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70B52-DD54-4772-9495-134A88B774A0}">
  <sheetPr>
    <tabColor rgb="FFFF0000"/>
  </sheetPr>
  <dimension ref="A1:R5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854</v>
      </c>
      <c r="F4" s="15"/>
      <c r="G4" s="15"/>
      <c r="H4" s="15"/>
      <c r="I4" s="15"/>
      <c r="J4" s="15"/>
      <c r="K4" s="15"/>
      <c r="L4" s="15"/>
      <c r="M4" s="15"/>
      <c r="N4" s="15"/>
      <c r="O4" s="15"/>
      <c r="P4" s="15"/>
      <c r="Q4" s="15"/>
      <c r="R4" s="15"/>
    </row>
    <row r="5" spans="1:18" ht="25.5" customHeight="1">
      <c r="E5" s="27" t="s">
        <v>854</v>
      </c>
      <c r="F5" s="27"/>
      <c r="G5" s="27"/>
      <c r="H5" s="27"/>
      <c r="I5" s="27"/>
      <c r="J5" s="27"/>
      <c r="K5" s="27"/>
      <c r="L5" s="27"/>
      <c r="M5" s="27"/>
      <c r="N5" s="27"/>
      <c r="O5" s="27"/>
      <c r="P5" s="27"/>
      <c r="Q5" s="27"/>
      <c r="R5" s="27"/>
    </row>
    <row r="6" spans="1:18" s="18" customFormat="1" ht="150" customHeight="1">
      <c r="B6" s="19" t="s">
        <v>6</v>
      </c>
      <c r="C6" s="19" t="s">
        <v>7</v>
      </c>
      <c r="D6" s="19" t="s">
        <v>8</v>
      </c>
      <c r="E6" s="28" t="s">
        <v>855</v>
      </c>
      <c r="F6" s="28" t="s">
        <v>856</v>
      </c>
    </row>
    <row r="7" spans="1:18">
      <c r="A7" s="21" t="s">
        <v>486</v>
      </c>
      <c r="B7" s="22">
        <v>827</v>
      </c>
      <c r="C7" s="22">
        <v>59</v>
      </c>
      <c r="D7" s="23">
        <v>7.1300000000000002E-2</v>
      </c>
      <c r="E7" s="22">
        <v>30</v>
      </c>
      <c r="F7" s="22">
        <v>20</v>
      </c>
    </row>
    <row r="8" spans="1:18" s="20" customFormat="1">
      <c r="A8" s="24" t="s">
        <v>276</v>
      </c>
      <c r="B8" s="25">
        <v>887</v>
      </c>
      <c r="C8" s="25">
        <v>173</v>
      </c>
      <c r="D8" s="26">
        <v>0.19500000000000001</v>
      </c>
      <c r="E8" s="25">
        <v>63</v>
      </c>
      <c r="F8" s="25">
        <v>75</v>
      </c>
    </row>
    <row r="9" spans="1:18" s="20" customFormat="1">
      <c r="A9" s="24" t="s">
        <v>277</v>
      </c>
      <c r="B9" s="25">
        <v>406</v>
      </c>
      <c r="C9" s="25">
        <v>43</v>
      </c>
      <c r="D9" s="26">
        <v>0.10589999999999999</v>
      </c>
      <c r="E9" s="25">
        <v>24</v>
      </c>
      <c r="F9" s="25">
        <v>16</v>
      </c>
    </row>
    <row r="10" spans="1:18" s="20" customFormat="1">
      <c r="A10" s="24" t="s">
        <v>32</v>
      </c>
      <c r="B10" s="25">
        <v>1273</v>
      </c>
      <c r="C10" s="25">
        <v>240</v>
      </c>
      <c r="D10" s="26">
        <v>0.1885</v>
      </c>
      <c r="E10" s="25">
        <v>109</v>
      </c>
      <c r="F10" s="25">
        <v>80</v>
      </c>
    </row>
    <row r="11" spans="1:18" s="20" customFormat="1">
      <c r="A11" s="24" t="s">
        <v>282</v>
      </c>
      <c r="B11" s="25">
        <v>517</v>
      </c>
      <c r="C11" s="25">
        <v>73</v>
      </c>
      <c r="D11" s="26">
        <v>0.14119999999999999</v>
      </c>
      <c r="E11" s="25">
        <v>37</v>
      </c>
      <c r="F11" s="25">
        <v>22</v>
      </c>
    </row>
    <row r="12" spans="1:18" s="20" customFormat="1">
      <c r="A12" s="24" t="s">
        <v>283</v>
      </c>
      <c r="B12" s="25">
        <v>859</v>
      </c>
      <c r="C12" s="25">
        <v>320</v>
      </c>
      <c r="D12" s="26">
        <v>0.3725</v>
      </c>
      <c r="E12" s="25">
        <v>159</v>
      </c>
      <c r="F12" s="25">
        <v>102</v>
      </c>
    </row>
    <row r="13" spans="1:18" s="20" customFormat="1">
      <c r="A13" s="24" t="s">
        <v>284</v>
      </c>
      <c r="B13" s="25">
        <v>791</v>
      </c>
      <c r="C13" s="25">
        <v>293</v>
      </c>
      <c r="D13" s="26">
        <v>0.37040000000000001</v>
      </c>
      <c r="E13" s="25">
        <v>133</v>
      </c>
      <c r="F13" s="25">
        <v>108</v>
      </c>
    </row>
    <row r="14" spans="1:18" s="20" customFormat="1">
      <c r="A14" s="24" t="s">
        <v>285</v>
      </c>
      <c r="B14" s="25">
        <v>946</v>
      </c>
      <c r="C14" s="25">
        <v>337</v>
      </c>
      <c r="D14" s="26">
        <v>0.35620000000000002</v>
      </c>
      <c r="E14" s="25">
        <v>125</v>
      </c>
      <c r="F14" s="25">
        <v>129</v>
      </c>
    </row>
    <row r="15" spans="1:18" s="20" customFormat="1">
      <c r="A15" s="24" t="s">
        <v>286</v>
      </c>
      <c r="B15" s="25">
        <v>902</v>
      </c>
      <c r="C15" s="25">
        <v>289</v>
      </c>
      <c r="D15" s="26">
        <v>0.32040000000000002</v>
      </c>
      <c r="E15" s="25">
        <v>126</v>
      </c>
      <c r="F15" s="25">
        <v>99</v>
      </c>
    </row>
    <row r="16" spans="1:18" s="20" customFormat="1">
      <c r="A16" s="24" t="s">
        <v>287</v>
      </c>
      <c r="B16" s="25">
        <v>1269</v>
      </c>
      <c r="C16" s="25">
        <v>326</v>
      </c>
      <c r="D16" s="26">
        <v>0.25690000000000002</v>
      </c>
      <c r="E16" s="25">
        <v>171</v>
      </c>
      <c r="F16" s="25">
        <v>104</v>
      </c>
    </row>
    <row r="17" spans="1:6" s="20" customFormat="1">
      <c r="A17" s="24" t="s">
        <v>288</v>
      </c>
      <c r="B17" s="25">
        <v>728</v>
      </c>
      <c r="C17" s="25">
        <v>315</v>
      </c>
      <c r="D17" s="26">
        <v>0.43269999999999997</v>
      </c>
      <c r="E17" s="25">
        <v>102</v>
      </c>
      <c r="F17" s="25">
        <v>127</v>
      </c>
    </row>
    <row r="18" spans="1:6" s="20" customFormat="1">
      <c r="A18" s="24" t="s">
        <v>289</v>
      </c>
      <c r="B18" s="25">
        <v>1019</v>
      </c>
      <c r="C18" s="25">
        <v>371</v>
      </c>
      <c r="D18" s="26">
        <v>0.36409999999999998</v>
      </c>
      <c r="E18" s="25">
        <v>134</v>
      </c>
      <c r="F18" s="25">
        <v>151</v>
      </c>
    </row>
    <row r="19" spans="1:6" s="20" customFormat="1">
      <c r="A19" s="24" t="s">
        <v>290</v>
      </c>
      <c r="B19" s="25">
        <v>574</v>
      </c>
      <c r="C19" s="25">
        <v>135</v>
      </c>
      <c r="D19" s="26">
        <v>0.23519999999999999</v>
      </c>
      <c r="E19" s="25">
        <v>73</v>
      </c>
      <c r="F19" s="25">
        <v>44</v>
      </c>
    </row>
    <row r="20" spans="1:6" s="20" customFormat="1">
      <c r="A20" s="24" t="s">
        <v>291</v>
      </c>
      <c r="B20" s="25">
        <v>685</v>
      </c>
      <c r="C20" s="25">
        <v>90</v>
      </c>
      <c r="D20" s="26">
        <v>0.13139999999999999</v>
      </c>
      <c r="E20" s="25">
        <v>48</v>
      </c>
      <c r="F20" s="25">
        <v>22</v>
      </c>
    </row>
    <row r="21" spans="1:6" s="20" customFormat="1">
      <c r="A21" s="24" t="s">
        <v>292</v>
      </c>
      <c r="B21" s="25">
        <v>1570</v>
      </c>
      <c r="C21" s="25">
        <v>423</v>
      </c>
      <c r="D21" s="26">
        <v>0.26939999999999997</v>
      </c>
      <c r="E21" s="25">
        <v>198</v>
      </c>
      <c r="F21" s="25">
        <v>135</v>
      </c>
    </row>
    <row r="22" spans="1:6" s="20" customFormat="1">
      <c r="A22" s="24" t="s">
        <v>293</v>
      </c>
      <c r="B22" s="25">
        <v>1026</v>
      </c>
      <c r="C22" s="25">
        <v>270</v>
      </c>
      <c r="D22" s="26">
        <v>0.26319999999999999</v>
      </c>
      <c r="E22" s="25">
        <v>118</v>
      </c>
      <c r="F22" s="25">
        <v>103</v>
      </c>
    </row>
    <row r="23" spans="1:6" s="20" customFormat="1">
      <c r="A23" s="24" t="s">
        <v>294</v>
      </c>
      <c r="B23" s="25">
        <v>879</v>
      </c>
      <c r="C23" s="25">
        <v>187</v>
      </c>
      <c r="D23" s="26">
        <v>0.2127</v>
      </c>
      <c r="E23" s="25">
        <v>106</v>
      </c>
      <c r="F23" s="25">
        <v>50</v>
      </c>
    </row>
    <row r="24" spans="1:6" s="20" customFormat="1">
      <c r="A24" s="24" t="s">
        <v>496</v>
      </c>
      <c r="B24" s="25">
        <v>1454</v>
      </c>
      <c r="C24" s="25">
        <v>176</v>
      </c>
      <c r="D24" s="26">
        <v>0.121</v>
      </c>
      <c r="E24" s="25">
        <v>77</v>
      </c>
      <c r="F24" s="25">
        <v>58</v>
      </c>
    </row>
    <row r="25" spans="1:6" s="20" customFormat="1">
      <c r="A25" s="24" t="s">
        <v>497</v>
      </c>
      <c r="B25" s="25">
        <v>814</v>
      </c>
      <c r="C25" s="25">
        <v>171</v>
      </c>
      <c r="D25" s="26">
        <v>0.21010000000000001</v>
      </c>
      <c r="E25" s="25">
        <v>87</v>
      </c>
      <c r="F25" s="25">
        <v>55</v>
      </c>
    </row>
    <row r="26" spans="1:6" s="20" customFormat="1">
      <c r="A26" s="24" t="s">
        <v>498</v>
      </c>
      <c r="B26" s="25">
        <v>953</v>
      </c>
      <c r="C26" s="25">
        <v>205</v>
      </c>
      <c r="D26" s="26">
        <v>0.21510000000000001</v>
      </c>
      <c r="E26" s="25">
        <v>90</v>
      </c>
      <c r="F26" s="25">
        <v>67</v>
      </c>
    </row>
    <row r="27" spans="1:6" s="20" customFormat="1">
      <c r="A27" s="24" t="s">
        <v>33</v>
      </c>
      <c r="B27" s="25">
        <v>210</v>
      </c>
      <c r="C27" s="25">
        <v>23</v>
      </c>
      <c r="D27" s="26">
        <v>0.1095</v>
      </c>
      <c r="E27" s="25">
        <v>14</v>
      </c>
      <c r="F27" s="25">
        <v>4</v>
      </c>
    </row>
    <row r="28" spans="1:6" s="20" customFormat="1">
      <c r="A28" s="24" t="s">
        <v>38</v>
      </c>
      <c r="B28" s="25">
        <v>637</v>
      </c>
      <c r="C28" s="25">
        <v>152</v>
      </c>
      <c r="D28" s="26">
        <v>0.23860000000000001</v>
      </c>
      <c r="E28" s="25">
        <v>70</v>
      </c>
      <c r="F28" s="25">
        <v>47</v>
      </c>
    </row>
    <row r="29" spans="1:6" s="20" customFormat="1">
      <c r="A29" s="24" t="s">
        <v>39</v>
      </c>
      <c r="B29" s="25">
        <v>415</v>
      </c>
      <c r="C29" s="25">
        <v>75</v>
      </c>
      <c r="D29" s="26">
        <v>0.1807</v>
      </c>
      <c r="E29" s="25">
        <v>40</v>
      </c>
      <c r="F29" s="25">
        <v>20</v>
      </c>
    </row>
    <row r="30" spans="1:6" s="20" customFormat="1">
      <c r="A30" s="24" t="s">
        <v>40</v>
      </c>
      <c r="B30" s="25">
        <v>852</v>
      </c>
      <c r="C30" s="25">
        <v>216</v>
      </c>
      <c r="D30" s="26">
        <v>0.2535</v>
      </c>
      <c r="E30" s="25">
        <v>111</v>
      </c>
      <c r="F30" s="25">
        <v>65</v>
      </c>
    </row>
    <row r="31" spans="1:6" s="20" customFormat="1">
      <c r="A31" s="24" t="s">
        <v>41</v>
      </c>
      <c r="B31" s="25">
        <v>902</v>
      </c>
      <c r="C31" s="25">
        <v>110</v>
      </c>
      <c r="D31" s="26">
        <v>0.122</v>
      </c>
      <c r="E31" s="25">
        <v>65</v>
      </c>
      <c r="F31" s="25">
        <v>32</v>
      </c>
    </row>
    <row r="32" spans="1:6" s="20" customFormat="1">
      <c r="A32" s="24" t="s">
        <v>42</v>
      </c>
      <c r="B32" s="25">
        <v>727</v>
      </c>
      <c r="C32" s="25">
        <v>100</v>
      </c>
      <c r="D32" s="26">
        <v>0.1376</v>
      </c>
      <c r="E32" s="25">
        <v>51</v>
      </c>
      <c r="F32" s="25">
        <v>30</v>
      </c>
    </row>
    <row r="33" spans="1:6" s="20" customFormat="1">
      <c r="A33" s="24" t="s">
        <v>43</v>
      </c>
      <c r="B33" s="25">
        <v>1151</v>
      </c>
      <c r="C33" s="25">
        <v>171</v>
      </c>
      <c r="D33" s="26">
        <v>0.14860000000000001</v>
      </c>
      <c r="E33" s="25">
        <v>76</v>
      </c>
      <c r="F33" s="25">
        <v>63</v>
      </c>
    </row>
    <row r="34" spans="1:6" s="20" customFormat="1">
      <c r="A34" s="24" t="s">
        <v>44</v>
      </c>
      <c r="B34" s="25">
        <v>924</v>
      </c>
      <c r="C34" s="25">
        <v>182</v>
      </c>
      <c r="D34" s="26">
        <v>0.19700000000000001</v>
      </c>
      <c r="E34" s="25">
        <v>75</v>
      </c>
      <c r="F34" s="25">
        <v>58</v>
      </c>
    </row>
    <row r="35" spans="1:6" s="20" customFormat="1">
      <c r="A35" s="24" t="s">
        <v>296</v>
      </c>
      <c r="B35" s="25">
        <v>1077</v>
      </c>
      <c r="C35" s="25">
        <v>165</v>
      </c>
      <c r="D35" s="26">
        <v>0.1532</v>
      </c>
      <c r="E35" s="25">
        <v>81</v>
      </c>
      <c r="F35" s="25">
        <v>54</v>
      </c>
    </row>
    <row r="36" spans="1:6" s="20" customFormat="1">
      <c r="A36" s="24" t="s">
        <v>297</v>
      </c>
      <c r="B36" s="25">
        <v>1047</v>
      </c>
      <c r="C36" s="25">
        <v>164</v>
      </c>
      <c r="D36" s="26">
        <v>0.15659999999999999</v>
      </c>
      <c r="E36" s="25">
        <v>79</v>
      </c>
      <c r="F36" s="25">
        <v>60</v>
      </c>
    </row>
    <row r="37" spans="1:6" s="20" customFormat="1">
      <c r="A37" s="24" t="s">
        <v>298</v>
      </c>
      <c r="B37" s="25">
        <v>824</v>
      </c>
      <c r="C37" s="25">
        <v>114</v>
      </c>
      <c r="D37" s="26">
        <v>0.13830000000000001</v>
      </c>
      <c r="E37" s="25">
        <v>56</v>
      </c>
      <c r="F37" s="25">
        <v>40</v>
      </c>
    </row>
    <row r="38" spans="1:6" s="20" customFormat="1">
      <c r="A38" s="24" t="s">
        <v>299</v>
      </c>
      <c r="B38" s="25">
        <v>779</v>
      </c>
      <c r="C38" s="25">
        <v>119</v>
      </c>
      <c r="D38" s="26">
        <v>0.15279999999999999</v>
      </c>
      <c r="E38" s="25">
        <v>73</v>
      </c>
      <c r="F38" s="25">
        <v>33</v>
      </c>
    </row>
    <row r="39" spans="1:6" s="20" customFormat="1">
      <c r="A39" s="24" t="s">
        <v>45</v>
      </c>
      <c r="B39" s="25">
        <v>752</v>
      </c>
      <c r="C39" s="25">
        <v>117</v>
      </c>
      <c r="D39" s="26">
        <v>0.15559999999999999</v>
      </c>
      <c r="E39" s="25">
        <v>55</v>
      </c>
      <c r="F39" s="25">
        <v>42</v>
      </c>
    </row>
    <row r="40" spans="1:6" s="29" customFormat="1" ht="34.5" customHeight="1">
      <c r="A40" s="32" t="s">
        <v>15</v>
      </c>
      <c r="B40" s="30">
        <f>SUM(B7:B39)</f>
        <v>28676</v>
      </c>
      <c r="C40" s="30">
        <f>SUM(C7:C39)</f>
        <v>6204</v>
      </c>
      <c r="D40" s="31">
        <f>C40/B40</f>
        <v>0.21634816571348864</v>
      </c>
      <c r="E40" s="30">
        <f>SUM(E7:E39)</f>
        <v>2856</v>
      </c>
      <c r="F40" s="30">
        <f>SUM(F7:F39)</f>
        <v>2115</v>
      </c>
    </row>
    <row r="41" spans="1:6" s="20" customFormat="1">
      <c r="A41" s="24" t="s">
        <v>499</v>
      </c>
      <c r="B41" s="25">
        <v>682</v>
      </c>
      <c r="C41" s="25">
        <v>98</v>
      </c>
      <c r="D41" s="26">
        <v>0.14369999999999999</v>
      </c>
      <c r="E41" s="25">
        <v>43</v>
      </c>
      <c r="F41" s="25">
        <v>34</v>
      </c>
    </row>
    <row r="42" spans="1:6" s="20" customFormat="1">
      <c r="A42" s="24" t="s">
        <v>66</v>
      </c>
      <c r="B42" s="25">
        <v>186</v>
      </c>
      <c r="C42" s="25">
        <v>10</v>
      </c>
      <c r="D42" s="26">
        <v>5.3800000000000001E-2</v>
      </c>
      <c r="E42" s="25">
        <v>6</v>
      </c>
      <c r="F42" s="25">
        <v>1</v>
      </c>
    </row>
    <row r="43" spans="1:6" s="20" customFormat="1">
      <c r="A43" s="24" t="s">
        <v>500</v>
      </c>
      <c r="B43" s="25">
        <v>1070</v>
      </c>
      <c r="C43" s="25">
        <v>144</v>
      </c>
      <c r="D43" s="26">
        <v>0.1346</v>
      </c>
      <c r="E43" s="25">
        <v>58</v>
      </c>
      <c r="F43" s="25">
        <v>51</v>
      </c>
    </row>
    <row r="44" spans="1:6" s="29" customFormat="1" ht="34.5" customHeight="1">
      <c r="A44" s="32" t="s">
        <v>53</v>
      </c>
      <c r="B44" s="30">
        <f>SUM(B41:B43)</f>
        <v>1938</v>
      </c>
      <c r="C44" s="30">
        <f>SUM(C41:C43)</f>
        <v>252</v>
      </c>
      <c r="D44" s="31">
        <f>C44/B44</f>
        <v>0.13003095975232198</v>
      </c>
      <c r="E44" s="30">
        <f>SUM(E41:E43)</f>
        <v>107</v>
      </c>
      <c r="F44" s="30">
        <f>SUM(F41:F43)</f>
        <v>86</v>
      </c>
    </row>
    <row r="45" spans="1:6" s="20" customFormat="1">
      <c r="A45" s="24" t="s">
        <v>501</v>
      </c>
      <c r="B45" s="25">
        <v>946</v>
      </c>
      <c r="C45" s="25">
        <v>127</v>
      </c>
      <c r="D45" s="26">
        <v>0.13420000000000001</v>
      </c>
      <c r="E45" s="25">
        <v>57</v>
      </c>
      <c r="F45" s="25">
        <v>42</v>
      </c>
    </row>
    <row r="46" spans="1:6" s="20" customFormat="1">
      <c r="A46" s="24" t="s">
        <v>502</v>
      </c>
      <c r="B46" s="25">
        <v>627</v>
      </c>
      <c r="C46" s="25">
        <v>86</v>
      </c>
      <c r="D46" s="26">
        <v>0.13719999999999999</v>
      </c>
      <c r="E46" s="25">
        <v>36</v>
      </c>
      <c r="F46" s="25">
        <v>28</v>
      </c>
    </row>
    <row r="47" spans="1:6" s="29" customFormat="1" ht="34.5" customHeight="1">
      <c r="A47" s="32" t="s">
        <v>428</v>
      </c>
      <c r="B47" s="30">
        <f>SUM(B45:B46)</f>
        <v>1573</v>
      </c>
      <c r="C47" s="30">
        <f>SUM(C45:C46)</f>
        <v>213</v>
      </c>
      <c r="D47" s="31">
        <f>C47/B47</f>
        <v>0.13541004450095359</v>
      </c>
      <c r="E47" s="30">
        <f>SUM(E45:E46)</f>
        <v>93</v>
      </c>
      <c r="F47" s="30">
        <f>SUM(F45:F46)</f>
        <v>70</v>
      </c>
    </row>
    <row r="48" spans="1:6" s="20" customFormat="1">
      <c r="A48" s="24" t="s">
        <v>10</v>
      </c>
      <c r="B48" s="25">
        <v>2</v>
      </c>
      <c r="C48" s="25">
        <v>0</v>
      </c>
      <c r="D48" s="26">
        <v>0</v>
      </c>
      <c r="E48" s="25">
        <v>0</v>
      </c>
      <c r="F48" s="25">
        <v>0</v>
      </c>
    </row>
    <row r="49" spans="1:6" s="20" customFormat="1">
      <c r="A49" s="24" t="s">
        <v>300</v>
      </c>
      <c r="B49" s="25">
        <v>640</v>
      </c>
      <c r="C49" s="25">
        <v>212</v>
      </c>
      <c r="D49" s="26">
        <v>0.33129999999999998</v>
      </c>
      <c r="E49" s="25">
        <v>86</v>
      </c>
      <c r="F49" s="25">
        <v>83</v>
      </c>
    </row>
    <row r="50" spans="1:6" s="20" customFormat="1">
      <c r="A50" s="24" t="s">
        <v>301</v>
      </c>
      <c r="B50" s="25">
        <v>1051</v>
      </c>
      <c r="C50" s="25">
        <v>325</v>
      </c>
      <c r="D50" s="26">
        <v>0.30919999999999997</v>
      </c>
      <c r="E50" s="25">
        <v>146</v>
      </c>
      <c r="F50" s="25">
        <v>97</v>
      </c>
    </row>
    <row r="51" spans="1:6" s="20" customFormat="1">
      <c r="A51" s="24" t="s">
        <v>302</v>
      </c>
      <c r="B51" s="25">
        <v>759</v>
      </c>
      <c r="C51" s="25">
        <v>263</v>
      </c>
      <c r="D51" s="26">
        <v>0.34649999999999997</v>
      </c>
      <c r="E51" s="25">
        <v>107</v>
      </c>
      <c r="F51" s="25">
        <v>99</v>
      </c>
    </row>
    <row r="52" spans="1:6" s="20" customFormat="1">
      <c r="A52" s="24" t="s">
        <v>303</v>
      </c>
      <c r="B52" s="25">
        <v>603</v>
      </c>
      <c r="C52" s="25">
        <v>120</v>
      </c>
      <c r="D52" s="26">
        <v>0.19900000000000001</v>
      </c>
      <c r="E52" s="25">
        <v>48</v>
      </c>
      <c r="F52" s="25">
        <v>46</v>
      </c>
    </row>
    <row r="53" spans="1:6" s="20" customFormat="1">
      <c r="A53" s="24" t="s">
        <v>487</v>
      </c>
      <c r="B53" s="25">
        <v>1091</v>
      </c>
      <c r="C53" s="25">
        <v>151</v>
      </c>
      <c r="D53" s="26">
        <v>0.1384</v>
      </c>
      <c r="E53" s="25">
        <v>72</v>
      </c>
      <c r="F53" s="25">
        <v>48</v>
      </c>
    </row>
    <row r="54" spans="1:6" s="20" customFormat="1">
      <c r="A54" s="24" t="s">
        <v>11</v>
      </c>
      <c r="B54" s="25">
        <v>979</v>
      </c>
      <c r="C54" s="25">
        <v>76</v>
      </c>
      <c r="D54" s="26">
        <v>7.7600000000000002E-2</v>
      </c>
      <c r="E54" s="25">
        <v>40</v>
      </c>
      <c r="F54" s="25">
        <v>23</v>
      </c>
    </row>
    <row r="55" spans="1:6" s="29" customFormat="1" ht="34.5" customHeight="1">
      <c r="A55" s="32" t="s">
        <v>16</v>
      </c>
      <c r="B55" s="30">
        <f>SUM(B48:B54)</f>
        <v>5125</v>
      </c>
      <c r="C55" s="30">
        <f>SUM(C48:C54)</f>
        <v>1147</v>
      </c>
      <c r="D55" s="31">
        <f>C55/B55</f>
        <v>0.22380487804878049</v>
      </c>
      <c r="E55" s="30">
        <f>SUM(E48:E54)</f>
        <v>499</v>
      </c>
      <c r="F55" s="30">
        <f>SUM(F48:F54)</f>
        <v>396</v>
      </c>
    </row>
    <row r="56" spans="1:6" s="29" customFormat="1" ht="34.5" customHeight="1">
      <c r="A56" s="32" t="s">
        <v>17</v>
      </c>
      <c r="B56" s="30">
        <f>SUM(, B40, B44, B47, B55)</f>
        <v>37312</v>
      </c>
      <c r="C56" s="30">
        <f>SUM(, C40, C44, C47, C55)</f>
        <v>7816</v>
      </c>
      <c r="D56" s="31">
        <f>C56/B56</f>
        <v>0.20947684391080618</v>
      </c>
      <c r="E56" s="30">
        <f>SUM(, E40, E44, E47, E55)</f>
        <v>3555</v>
      </c>
      <c r="F56" s="30">
        <f>SUM(, F40, F44, F47, F55)</f>
        <v>2667</v>
      </c>
    </row>
    <row r="57" spans="1:6" s="20" customFormat="1">
      <c r="A57" s="24" t="s">
        <v>18</v>
      </c>
      <c r="B57" s="24">
        <f>SUM(, B56)</f>
        <v>37312</v>
      </c>
      <c r="C57" s="24">
        <f>SUM(, C56)</f>
        <v>7816</v>
      </c>
      <c r="D57" s="33">
        <f>C57/B57</f>
        <v>0.20947684391080618</v>
      </c>
      <c r="E57" s="24">
        <f>SUM(, E56)</f>
        <v>3555</v>
      </c>
      <c r="F57" s="24">
        <f>SUM(, F56)</f>
        <v>2667</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6" manualBreakCount="6">
    <brk id="40" max="16383" man="1"/>
    <brk id="44" max="16383" man="1"/>
    <brk id="47" max="16383" man="1"/>
    <brk id="55" max="16383" man="1"/>
    <brk id="56" max="16383" man="1"/>
    <brk id="57" max="16383" man="1"/>
  </rowBreaks>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560E3-CB4A-4F11-8D5C-547AA80B2A44}">
  <sheetPr codeName="Sheet18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854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19209-B07D-406C-A8F9-D64EDFD35E1F}">
  <sheetPr>
    <tabColor rgb="FFFFFF00"/>
  </sheetPr>
  <dimension ref="A1:Q3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857</v>
      </c>
      <c r="F4" s="15"/>
      <c r="G4" s="15"/>
      <c r="H4" s="15"/>
      <c r="I4" s="15"/>
      <c r="J4" s="15"/>
      <c r="K4" s="15"/>
      <c r="L4" s="15"/>
      <c r="M4" s="15"/>
      <c r="N4" s="15"/>
      <c r="O4" s="15"/>
      <c r="P4" s="15"/>
      <c r="Q4" s="15"/>
    </row>
    <row r="5" spans="1:17" ht="25.5" customHeight="1">
      <c r="E5" s="27" t="s">
        <v>857</v>
      </c>
      <c r="F5" s="27"/>
      <c r="G5" s="27"/>
      <c r="H5" s="27"/>
      <c r="I5" s="27"/>
      <c r="J5" s="27"/>
      <c r="K5" s="27"/>
      <c r="L5" s="27"/>
      <c r="M5" s="27"/>
      <c r="N5" s="27"/>
      <c r="O5" s="27"/>
      <c r="P5" s="27"/>
      <c r="Q5" s="27"/>
    </row>
    <row r="6" spans="1:17" s="18" customFormat="1" ht="150" customHeight="1">
      <c r="B6" s="19" t="s">
        <v>6</v>
      </c>
      <c r="C6" s="19" t="s">
        <v>7</v>
      </c>
      <c r="D6" s="19" t="s">
        <v>8</v>
      </c>
      <c r="E6" s="28" t="s">
        <v>858</v>
      </c>
    </row>
    <row r="7" spans="1:17">
      <c r="A7" s="21" t="s">
        <v>29</v>
      </c>
      <c r="B7" s="22">
        <v>717</v>
      </c>
      <c r="C7" s="22">
        <v>141</v>
      </c>
      <c r="D7" s="23">
        <v>0.19670000000000001</v>
      </c>
      <c r="E7" s="22">
        <v>103</v>
      </c>
    </row>
    <row r="8" spans="1:17" s="20" customFormat="1">
      <c r="A8" s="24" t="s">
        <v>30</v>
      </c>
      <c r="B8" s="25">
        <v>1167</v>
      </c>
      <c r="C8" s="25">
        <v>103</v>
      </c>
      <c r="D8" s="26">
        <v>8.8300000000000003E-2</v>
      </c>
      <c r="E8" s="25">
        <v>88</v>
      </c>
    </row>
    <row r="9" spans="1:17" s="20" customFormat="1">
      <c r="A9" s="24" t="s">
        <v>31</v>
      </c>
      <c r="B9" s="25">
        <v>932</v>
      </c>
      <c r="C9" s="25">
        <v>114</v>
      </c>
      <c r="D9" s="26">
        <v>0.12230000000000001</v>
      </c>
      <c r="E9" s="25">
        <v>90</v>
      </c>
    </row>
    <row r="10" spans="1:17" s="20" customFormat="1">
      <c r="A10" s="24" t="s">
        <v>265</v>
      </c>
      <c r="B10" s="25">
        <v>593</v>
      </c>
      <c r="C10" s="25">
        <v>86</v>
      </c>
      <c r="D10" s="26">
        <v>0.14499999999999999</v>
      </c>
      <c r="E10" s="25">
        <v>75</v>
      </c>
    </row>
    <row r="11" spans="1:17" s="20" customFormat="1">
      <c r="A11" s="24" t="s">
        <v>266</v>
      </c>
      <c r="B11" s="25">
        <v>1076</v>
      </c>
      <c r="C11" s="25">
        <v>197</v>
      </c>
      <c r="D11" s="26">
        <v>0.18310000000000001</v>
      </c>
      <c r="E11" s="25">
        <v>133</v>
      </c>
    </row>
    <row r="12" spans="1:17" s="20" customFormat="1">
      <c r="A12" s="24" t="s">
        <v>267</v>
      </c>
      <c r="B12" s="25">
        <v>801</v>
      </c>
      <c r="C12" s="25">
        <v>96</v>
      </c>
      <c r="D12" s="26">
        <v>0.11990000000000001</v>
      </c>
      <c r="E12" s="25">
        <v>79</v>
      </c>
    </row>
    <row r="13" spans="1:17" s="20" customFormat="1">
      <c r="A13" s="24" t="s">
        <v>268</v>
      </c>
      <c r="B13" s="25">
        <v>740</v>
      </c>
      <c r="C13" s="25">
        <v>101</v>
      </c>
      <c r="D13" s="26">
        <v>0.13650000000000001</v>
      </c>
      <c r="E13" s="25">
        <v>69</v>
      </c>
    </row>
    <row r="14" spans="1:17" s="20" customFormat="1">
      <c r="A14" s="24" t="s">
        <v>9</v>
      </c>
      <c r="B14" s="25">
        <v>1389</v>
      </c>
      <c r="C14" s="25">
        <v>224</v>
      </c>
      <c r="D14" s="26">
        <v>0.1613</v>
      </c>
      <c r="E14" s="25">
        <v>171</v>
      </c>
    </row>
    <row r="15" spans="1:17" s="20" customFormat="1">
      <c r="A15" s="24" t="s">
        <v>269</v>
      </c>
      <c r="B15" s="25">
        <v>1408</v>
      </c>
      <c r="C15" s="25">
        <v>195</v>
      </c>
      <c r="D15" s="26">
        <v>0.13850000000000001</v>
      </c>
      <c r="E15" s="25">
        <v>151</v>
      </c>
    </row>
    <row r="16" spans="1:17" s="20" customFormat="1">
      <c r="A16" s="24" t="s">
        <v>270</v>
      </c>
      <c r="B16" s="25">
        <v>1331</v>
      </c>
      <c r="C16" s="25">
        <v>109</v>
      </c>
      <c r="D16" s="26">
        <v>8.1900000000000001E-2</v>
      </c>
      <c r="E16" s="25">
        <v>93</v>
      </c>
    </row>
    <row r="17" spans="1:5" s="20" customFormat="1">
      <c r="A17" s="24" t="s">
        <v>271</v>
      </c>
      <c r="B17" s="25">
        <v>1090</v>
      </c>
      <c r="C17" s="25">
        <v>144</v>
      </c>
      <c r="D17" s="26">
        <v>0.1321</v>
      </c>
      <c r="E17" s="25">
        <v>115</v>
      </c>
    </row>
    <row r="18" spans="1:5" s="20" customFormat="1">
      <c r="A18" s="24" t="s">
        <v>272</v>
      </c>
      <c r="B18" s="25">
        <v>1544</v>
      </c>
      <c r="C18" s="25">
        <v>225</v>
      </c>
      <c r="D18" s="26">
        <v>0.1457</v>
      </c>
      <c r="E18" s="25">
        <v>166</v>
      </c>
    </row>
    <row r="19" spans="1:5" s="20" customFormat="1">
      <c r="A19" s="24" t="s">
        <v>273</v>
      </c>
      <c r="B19" s="25">
        <v>857</v>
      </c>
      <c r="C19" s="25">
        <v>91</v>
      </c>
      <c r="D19" s="26">
        <v>0.1062</v>
      </c>
      <c r="E19" s="25">
        <v>63</v>
      </c>
    </row>
    <row r="20" spans="1:5" s="20" customFormat="1">
      <c r="A20" s="24" t="s">
        <v>274</v>
      </c>
      <c r="B20" s="25">
        <v>788</v>
      </c>
      <c r="C20" s="25">
        <v>92</v>
      </c>
      <c r="D20" s="26">
        <v>0.1168</v>
      </c>
      <c r="E20" s="25">
        <v>77</v>
      </c>
    </row>
    <row r="21" spans="1:5" s="20" customFormat="1">
      <c r="A21" s="24" t="s">
        <v>275</v>
      </c>
      <c r="B21" s="25">
        <v>1424</v>
      </c>
      <c r="C21" s="25">
        <v>161</v>
      </c>
      <c r="D21" s="26">
        <v>0.11310000000000001</v>
      </c>
      <c r="E21" s="25">
        <v>121</v>
      </c>
    </row>
    <row r="22" spans="1:5" s="20" customFormat="1">
      <c r="A22" s="24" t="s">
        <v>278</v>
      </c>
      <c r="B22" s="25">
        <v>712</v>
      </c>
      <c r="C22" s="25">
        <v>86</v>
      </c>
      <c r="D22" s="26">
        <v>0.1208</v>
      </c>
      <c r="E22" s="25">
        <v>73</v>
      </c>
    </row>
    <row r="23" spans="1:5" s="20" customFormat="1">
      <c r="A23" s="24" t="s">
        <v>279</v>
      </c>
      <c r="B23" s="25">
        <v>930</v>
      </c>
      <c r="C23" s="25">
        <v>171</v>
      </c>
      <c r="D23" s="26">
        <v>0.18390000000000001</v>
      </c>
      <c r="E23" s="25">
        <v>136</v>
      </c>
    </row>
    <row r="24" spans="1:5" s="20" customFormat="1">
      <c r="A24" s="24" t="s">
        <v>280</v>
      </c>
      <c r="B24" s="25">
        <v>883</v>
      </c>
      <c r="C24" s="25">
        <v>138</v>
      </c>
      <c r="D24" s="26">
        <v>0.15629999999999999</v>
      </c>
      <c r="E24" s="25">
        <v>110</v>
      </c>
    </row>
    <row r="25" spans="1:5" s="20" customFormat="1">
      <c r="A25" s="24" t="s">
        <v>281</v>
      </c>
      <c r="B25" s="25">
        <v>898</v>
      </c>
      <c r="C25" s="25">
        <v>141</v>
      </c>
      <c r="D25" s="26">
        <v>0.157</v>
      </c>
      <c r="E25" s="25">
        <v>109</v>
      </c>
    </row>
    <row r="26" spans="1:5" s="20" customFormat="1">
      <c r="A26" s="24" t="s">
        <v>34</v>
      </c>
      <c r="B26" s="25">
        <v>311</v>
      </c>
      <c r="C26" s="25">
        <v>38</v>
      </c>
      <c r="D26" s="26">
        <v>0.1222</v>
      </c>
      <c r="E26" s="25">
        <v>32</v>
      </c>
    </row>
    <row r="27" spans="1:5" s="20" customFormat="1">
      <c r="A27" s="24" t="s">
        <v>35</v>
      </c>
      <c r="B27" s="25">
        <v>1134</v>
      </c>
      <c r="C27" s="25">
        <v>207</v>
      </c>
      <c r="D27" s="26">
        <v>0.1825</v>
      </c>
      <c r="E27" s="25">
        <v>157</v>
      </c>
    </row>
    <row r="28" spans="1:5" s="20" customFormat="1">
      <c r="A28" s="24" t="s">
        <v>36</v>
      </c>
      <c r="B28" s="25">
        <v>800</v>
      </c>
      <c r="C28" s="25">
        <v>58</v>
      </c>
      <c r="D28" s="26">
        <v>7.2499999999999995E-2</v>
      </c>
      <c r="E28" s="25">
        <v>46</v>
      </c>
    </row>
    <row r="29" spans="1:5" s="20" customFormat="1">
      <c r="A29" s="24" t="s">
        <v>37</v>
      </c>
      <c r="B29" s="25">
        <v>1180</v>
      </c>
      <c r="C29" s="25">
        <v>157</v>
      </c>
      <c r="D29" s="26">
        <v>0.1331</v>
      </c>
      <c r="E29" s="25">
        <v>121</v>
      </c>
    </row>
    <row r="30" spans="1:5" s="20" customFormat="1">
      <c r="A30" s="24" t="s">
        <v>295</v>
      </c>
      <c r="B30" s="25">
        <v>497</v>
      </c>
      <c r="C30" s="25">
        <v>77</v>
      </c>
      <c r="D30" s="26">
        <v>0.15490000000000001</v>
      </c>
      <c r="E30" s="25">
        <v>61</v>
      </c>
    </row>
    <row r="31" spans="1:5" s="20" customFormat="1">
      <c r="A31" s="24" t="s">
        <v>38</v>
      </c>
      <c r="B31" s="25">
        <v>740</v>
      </c>
      <c r="C31" s="25">
        <v>121</v>
      </c>
      <c r="D31" s="26">
        <v>0.16350000000000001</v>
      </c>
      <c r="E31" s="25">
        <v>78</v>
      </c>
    </row>
    <row r="32" spans="1:5" s="20" customFormat="1">
      <c r="A32" s="24" t="s">
        <v>40</v>
      </c>
      <c r="B32" s="25">
        <v>158</v>
      </c>
      <c r="C32" s="25">
        <v>26</v>
      </c>
      <c r="D32" s="26">
        <v>0.1646</v>
      </c>
      <c r="E32" s="25">
        <v>22</v>
      </c>
    </row>
    <row r="33" spans="1:5" s="20" customFormat="1">
      <c r="A33" s="24" t="s">
        <v>45</v>
      </c>
      <c r="B33" s="25">
        <v>4</v>
      </c>
      <c r="C33" s="25">
        <v>2</v>
      </c>
      <c r="D33" s="26">
        <v>0.5</v>
      </c>
      <c r="E33" s="25">
        <v>2</v>
      </c>
    </row>
    <row r="34" spans="1:5" s="29" customFormat="1" ht="34.5" customHeight="1">
      <c r="A34" s="32" t="s">
        <v>15</v>
      </c>
      <c r="B34" s="30">
        <f>SUM(B7:B33)</f>
        <v>24104</v>
      </c>
      <c r="C34" s="30">
        <f>SUM(C7:C33)</f>
        <v>3301</v>
      </c>
      <c r="D34" s="31">
        <f>C34/B34</f>
        <v>0.13694822436110191</v>
      </c>
      <c r="E34" s="30">
        <f>SUM(E7:E33)</f>
        <v>2541</v>
      </c>
    </row>
    <row r="35" spans="1:5" s="29" customFormat="1" ht="34.5" customHeight="1">
      <c r="A35" s="32" t="s">
        <v>17</v>
      </c>
      <c r="B35" s="30">
        <f>SUM(, B34)</f>
        <v>24104</v>
      </c>
      <c r="C35" s="30">
        <f>SUM(, C34)</f>
        <v>3301</v>
      </c>
      <c r="D35" s="31">
        <f>C35/B35</f>
        <v>0.13694822436110191</v>
      </c>
      <c r="E35" s="30">
        <f>SUM(, E34)</f>
        <v>2541</v>
      </c>
    </row>
    <row r="36" spans="1:5" s="20" customFormat="1">
      <c r="A36" s="24" t="s">
        <v>18</v>
      </c>
      <c r="B36" s="24">
        <f>SUM(, B35)</f>
        <v>24104</v>
      </c>
      <c r="C36" s="24">
        <f>SUM(, C35)</f>
        <v>3301</v>
      </c>
      <c r="D36" s="33">
        <f>C36/B36</f>
        <v>0.13694822436110191</v>
      </c>
      <c r="E36" s="24">
        <f>SUM(, E35)</f>
        <v>2541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34" max="16383" man="1"/>
    <brk id="35" max="16383" man="1"/>
    <brk id="36" max="16383" man="1"/>
  </rowBreaks>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90853-1FAF-4BC1-BD6E-1271BFACD5D2}">
  <sheetPr codeName="Sheet18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857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32DFA-7618-4DFE-BDF8-44B0128A15FA}">
  <sheetPr>
    <tabColor rgb="FF0000FF"/>
  </sheetPr>
  <dimension ref="A1:Q2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859</v>
      </c>
      <c r="F4" s="15"/>
      <c r="G4" s="15"/>
      <c r="H4" s="15"/>
      <c r="I4" s="15"/>
      <c r="J4" s="15"/>
      <c r="K4" s="15"/>
      <c r="L4" s="15"/>
      <c r="M4" s="15"/>
      <c r="N4" s="15"/>
      <c r="O4" s="15"/>
      <c r="P4" s="15"/>
      <c r="Q4" s="15"/>
    </row>
    <row r="5" spans="1:17" ht="25.5" customHeight="1">
      <c r="E5" s="27" t="s">
        <v>859</v>
      </c>
      <c r="F5" s="27"/>
      <c r="G5" s="27"/>
      <c r="H5" s="27"/>
      <c r="I5" s="27"/>
      <c r="J5" s="27"/>
      <c r="K5" s="27"/>
      <c r="L5" s="27"/>
      <c r="M5" s="27"/>
      <c r="N5" s="27"/>
      <c r="O5" s="27"/>
      <c r="P5" s="27"/>
      <c r="Q5" s="27"/>
    </row>
    <row r="6" spans="1:17" s="18" customFormat="1" ht="150" customHeight="1">
      <c r="B6" s="19" t="s">
        <v>6</v>
      </c>
      <c r="C6" s="19" t="s">
        <v>7</v>
      </c>
      <c r="D6" s="19" t="s">
        <v>8</v>
      </c>
      <c r="E6" s="28" t="s">
        <v>860</v>
      </c>
    </row>
    <row r="7" spans="1:17">
      <c r="A7" s="21" t="s">
        <v>25</v>
      </c>
      <c r="B7" s="22">
        <v>871</v>
      </c>
      <c r="C7" s="22">
        <v>136</v>
      </c>
      <c r="D7" s="23">
        <v>0.15609999999999999</v>
      </c>
      <c r="E7" s="22">
        <v>97</v>
      </c>
    </row>
    <row r="8" spans="1:17" s="20" customFormat="1">
      <c r="A8" s="24" t="s">
        <v>26</v>
      </c>
      <c r="B8" s="25">
        <v>1234</v>
      </c>
      <c r="C8" s="25">
        <v>203</v>
      </c>
      <c r="D8" s="26">
        <v>0.16450000000000001</v>
      </c>
      <c r="E8" s="25">
        <v>132</v>
      </c>
    </row>
    <row r="9" spans="1:17" s="20" customFormat="1">
      <c r="A9" s="24" t="s">
        <v>27</v>
      </c>
      <c r="B9" s="25">
        <v>761</v>
      </c>
      <c r="C9" s="25">
        <v>153</v>
      </c>
      <c r="D9" s="26">
        <v>0.2011</v>
      </c>
      <c r="E9" s="25">
        <v>103</v>
      </c>
    </row>
    <row r="10" spans="1:17" s="20" customFormat="1">
      <c r="A10" s="24" t="s">
        <v>28</v>
      </c>
      <c r="B10" s="25">
        <v>651</v>
      </c>
      <c r="C10" s="25">
        <v>373</v>
      </c>
      <c r="D10" s="26">
        <v>0.57299999999999995</v>
      </c>
      <c r="E10" s="25">
        <v>253</v>
      </c>
    </row>
    <row r="11" spans="1:17" s="20" customFormat="1">
      <c r="A11" s="24" t="s">
        <v>29</v>
      </c>
      <c r="B11" s="25">
        <v>720</v>
      </c>
      <c r="C11" s="25">
        <v>234</v>
      </c>
      <c r="D11" s="26">
        <v>0.32500000000000001</v>
      </c>
      <c r="E11" s="25">
        <v>183</v>
      </c>
    </row>
    <row r="12" spans="1:17" s="20" customFormat="1">
      <c r="A12" s="24" t="s">
        <v>33</v>
      </c>
      <c r="B12" s="25">
        <v>1391</v>
      </c>
      <c r="C12" s="25">
        <v>154</v>
      </c>
      <c r="D12" s="26">
        <v>0.11070000000000001</v>
      </c>
      <c r="E12" s="25">
        <v>116</v>
      </c>
    </row>
    <row r="13" spans="1:17" s="20" customFormat="1">
      <c r="A13" s="24" t="s">
        <v>34</v>
      </c>
      <c r="B13" s="25">
        <v>920</v>
      </c>
      <c r="C13" s="25">
        <v>205</v>
      </c>
      <c r="D13" s="26">
        <v>0.2228</v>
      </c>
      <c r="E13" s="25">
        <v>146</v>
      </c>
    </row>
    <row r="14" spans="1:17" s="20" customFormat="1">
      <c r="A14" s="24" t="s">
        <v>35</v>
      </c>
      <c r="B14" s="25">
        <v>4</v>
      </c>
      <c r="C14" s="25">
        <v>0</v>
      </c>
      <c r="D14" s="26">
        <v>0</v>
      </c>
      <c r="E14" s="25">
        <v>0</v>
      </c>
    </row>
    <row r="15" spans="1:17" s="29" customFormat="1" ht="34.5" customHeight="1">
      <c r="A15" s="32" t="s">
        <v>15</v>
      </c>
      <c r="B15" s="30">
        <f>SUM(B7:B14)</f>
        <v>6552</v>
      </c>
      <c r="C15" s="30">
        <f>SUM(C7:C14)</f>
        <v>1458</v>
      </c>
      <c r="D15" s="31">
        <f>C15/B15</f>
        <v>0.22252747252747251</v>
      </c>
      <c r="E15" s="30">
        <f>SUM(E7:E14)</f>
        <v>1030</v>
      </c>
    </row>
    <row r="16" spans="1:17" s="20" customFormat="1">
      <c r="A16" s="24" t="s">
        <v>46</v>
      </c>
      <c r="B16" s="25">
        <v>89</v>
      </c>
      <c r="C16" s="25">
        <v>27</v>
      </c>
      <c r="D16" s="26">
        <v>0.3034</v>
      </c>
      <c r="E16" s="25">
        <v>14</v>
      </c>
    </row>
    <row r="17" spans="1:5" s="20" customFormat="1">
      <c r="A17" s="24" t="s">
        <v>47</v>
      </c>
      <c r="B17" s="25">
        <v>1246</v>
      </c>
      <c r="C17" s="25">
        <v>180</v>
      </c>
      <c r="D17" s="26">
        <v>0.14449999999999999</v>
      </c>
      <c r="E17" s="25">
        <v>127</v>
      </c>
    </row>
    <row r="18" spans="1:5" s="20" customFormat="1">
      <c r="A18" s="24" t="s">
        <v>49</v>
      </c>
      <c r="B18" s="25">
        <v>235</v>
      </c>
      <c r="C18" s="25">
        <v>37</v>
      </c>
      <c r="D18" s="26">
        <v>0.15740000000000001</v>
      </c>
      <c r="E18" s="25">
        <v>27</v>
      </c>
    </row>
    <row r="19" spans="1:5" s="20" customFormat="1">
      <c r="A19" s="24" t="s">
        <v>50</v>
      </c>
      <c r="B19" s="25">
        <v>1455</v>
      </c>
      <c r="C19" s="25">
        <v>280</v>
      </c>
      <c r="D19" s="26">
        <v>0.19239999999999999</v>
      </c>
      <c r="E19" s="25">
        <v>216</v>
      </c>
    </row>
    <row r="20" spans="1:5" s="29" customFormat="1" ht="34.5" customHeight="1">
      <c r="A20" s="32" t="s">
        <v>53</v>
      </c>
      <c r="B20" s="30">
        <f>SUM(B16:B19)</f>
        <v>3025</v>
      </c>
      <c r="C20" s="30">
        <f>SUM(C16:C19)</f>
        <v>524</v>
      </c>
      <c r="D20" s="31">
        <f>C20/B20</f>
        <v>0.17322314049586776</v>
      </c>
      <c r="E20" s="30">
        <f>SUM(E16:E19)</f>
        <v>384</v>
      </c>
    </row>
    <row r="21" spans="1:5" s="29" customFormat="1" ht="34.5" customHeight="1">
      <c r="A21" s="32" t="s">
        <v>17</v>
      </c>
      <c r="B21" s="30">
        <f>SUM(, B15, B20)</f>
        <v>9577</v>
      </c>
      <c r="C21" s="30">
        <f>SUM(, C15, C20)</f>
        <v>1982</v>
      </c>
      <c r="D21" s="31">
        <f>C21/B21</f>
        <v>0.20695416101075492</v>
      </c>
      <c r="E21" s="30">
        <f>SUM(, E15, E20)</f>
        <v>1414</v>
      </c>
    </row>
    <row r="22" spans="1:5" s="20" customFormat="1">
      <c r="A22" s="24" t="s">
        <v>18</v>
      </c>
      <c r="B22" s="24">
        <f>SUM(, B21)</f>
        <v>9577</v>
      </c>
      <c r="C22" s="24">
        <f>SUM(, C21)</f>
        <v>1982</v>
      </c>
      <c r="D22" s="33">
        <f>C22/B22</f>
        <v>0.20695416101075492</v>
      </c>
      <c r="E22" s="24">
        <f>SUM(, E21)</f>
        <v>1414</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5" max="16383" man="1"/>
    <brk id="20" max="16383" man="1"/>
    <brk id="21" max="16383" man="1"/>
    <brk id="22" max="16383" man="1"/>
  </rowBreaks>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71D4A-3100-44E1-B516-465C98E4F49F}">
  <sheetPr codeName="Sheet18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859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0185-BC75-41E4-9EDD-40880435F6C9}">
  <sheetPr>
    <tabColor rgb="FFFF0000"/>
  </sheetPr>
  <dimension ref="A1:Q8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861</v>
      </c>
      <c r="F4" s="15"/>
      <c r="G4" s="15"/>
      <c r="H4" s="15"/>
      <c r="I4" s="15"/>
      <c r="J4" s="15"/>
      <c r="K4" s="15"/>
      <c r="L4" s="15"/>
      <c r="M4" s="15"/>
      <c r="N4" s="15"/>
      <c r="O4" s="15"/>
      <c r="P4" s="15"/>
      <c r="Q4" s="15"/>
    </row>
    <row r="5" spans="1:17" ht="25.5" customHeight="1">
      <c r="E5" s="27" t="s">
        <v>861</v>
      </c>
      <c r="F5" s="27"/>
      <c r="G5" s="27"/>
      <c r="H5" s="27"/>
      <c r="I5" s="27"/>
      <c r="J5" s="27"/>
      <c r="K5" s="27"/>
      <c r="L5" s="27"/>
      <c r="M5" s="27"/>
      <c r="N5" s="27"/>
      <c r="O5" s="27"/>
      <c r="P5" s="27"/>
      <c r="Q5" s="27"/>
    </row>
    <row r="6" spans="1:17" s="18" customFormat="1" ht="150" customHeight="1">
      <c r="B6" s="19" t="s">
        <v>6</v>
      </c>
      <c r="C6" s="19" t="s">
        <v>7</v>
      </c>
      <c r="D6" s="19" t="s">
        <v>8</v>
      </c>
      <c r="E6" s="28" t="s">
        <v>862</v>
      </c>
    </row>
    <row r="7" spans="1:17">
      <c r="A7" s="21" t="s">
        <v>25</v>
      </c>
      <c r="B7" s="22">
        <v>871</v>
      </c>
      <c r="C7" s="22">
        <v>136</v>
      </c>
      <c r="D7" s="23">
        <v>0.15609999999999999</v>
      </c>
      <c r="E7" s="22">
        <v>96</v>
      </c>
    </row>
    <row r="8" spans="1:17" s="20" customFormat="1">
      <c r="A8" s="24" t="s">
        <v>26</v>
      </c>
      <c r="B8" s="25">
        <v>1234</v>
      </c>
      <c r="C8" s="25">
        <v>203</v>
      </c>
      <c r="D8" s="26">
        <v>0.16450000000000001</v>
      </c>
      <c r="E8" s="25">
        <v>134</v>
      </c>
    </row>
    <row r="9" spans="1:17" s="20" customFormat="1">
      <c r="A9" s="24" t="s">
        <v>27</v>
      </c>
      <c r="B9" s="25">
        <v>761</v>
      </c>
      <c r="C9" s="25">
        <v>153</v>
      </c>
      <c r="D9" s="26">
        <v>0.2011</v>
      </c>
      <c r="E9" s="25">
        <v>101</v>
      </c>
    </row>
    <row r="10" spans="1:17" s="20" customFormat="1">
      <c r="A10" s="24" t="s">
        <v>28</v>
      </c>
      <c r="B10" s="25">
        <v>651</v>
      </c>
      <c r="C10" s="25">
        <v>373</v>
      </c>
      <c r="D10" s="26">
        <v>0.57299999999999995</v>
      </c>
      <c r="E10" s="25">
        <v>247</v>
      </c>
    </row>
    <row r="11" spans="1:17" s="20" customFormat="1">
      <c r="A11" s="24" t="s">
        <v>29</v>
      </c>
      <c r="B11" s="25">
        <v>1437</v>
      </c>
      <c r="C11" s="25">
        <v>375</v>
      </c>
      <c r="D11" s="26">
        <v>0.26100000000000001</v>
      </c>
      <c r="E11" s="25">
        <v>280</v>
      </c>
    </row>
    <row r="12" spans="1:17" s="20" customFormat="1">
      <c r="A12" s="24" t="s">
        <v>30</v>
      </c>
      <c r="B12" s="25">
        <v>1167</v>
      </c>
      <c r="C12" s="25">
        <v>103</v>
      </c>
      <c r="D12" s="26">
        <v>8.8300000000000003E-2</v>
      </c>
      <c r="E12" s="25">
        <v>90</v>
      </c>
    </row>
    <row r="13" spans="1:17" s="20" customFormat="1">
      <c r="A13" s="24" t="s">
        <v>31</v>
      </c>
      <c r="B13" s="25">
        <v>932</v>
      </c>
      <c r="C13" s="25">
        <v>114</v>
      </c>
      <c r="D13" s="26">
        <v>0.12230000000000001</v>
      </c>
      <c r="E13" s="25">
        <v>90</v>
      </c>
    </row>
    <row r="14" spans="1:17" s="20" customFormat="1">
      <c r="A14" s="24" t="s">
        <v>265</v>
      </c>
      <c r="B14" s="25">
        <v>593</v>
      </c>
      <c r="C14" s="25">
        <v>86</v>
      </c>
      <c r="D14" s="26">
        <v>0.14499999999999999</v>
      </c>
      <c r="E14" s="25">
        <v>67</v>
      </c>
    </row>
    <row r="15" spans="1:17" s="20" customFormat="1">
      <c r="A15" s="24" t="s">
        <v>266</v>
      </c>
      <c r="B15" s="25">
        <v>1076</v>
      </c>
      <c r="C15" s="25">
        <v>197</v>
      </c>
      <c r="D15" s="26">
        <v>0.18310000000000001</v>
      </c>
      <c r="E15" s="25">
        <v>125</v>
      </c>
    </row>
    <row r="16" spans="1:17" s="20" customFormat="1">
      <c r="A16" s="24" t="s">
        <v>267</v>
      </c>
      <c r="B16" s="25">
        <v>801</v>
      </c>
      <c r="C16" s="25">
        <v>96</v>
      </c>
      <c r="D16" s="26">
        <v>0.11990000000000001</v>
      </c>
      <c r="E16" s="25">
        <v>75</v>
      </c>
    </row>
    <row r="17" spans="1:5" s="20" customFormat="1">
      <c r="A17" s="24" t="s">
        <v>268</v>
      </c>
      <c r="B17" s="25">
        <v>740</v>
      </c>
      <c r="C17" s="25">
        <v>101</v>
      </c>
      <c r="D17" s="26">
        <v>0.13650000000000001</v>
      </c>
      <c r="E17" s="25">
        <v>68</v>
      </c>
    </row>
    <row r="18" spans="1:5" s="20" customFormat="1">
      <c r="A18" s="24" t="s">
        <v>9</v>
      </c>
      <c r="B18" s="25">
        <v>1389</v>
      </c>
      <c r="C18" s="25">
        <v>224</v>
      </c>
      <c r="D18" s="26">
        <v>0.1613</v>
      </c>
      <c r="E18" s="25">
        <v>167</v>
      </c>
    </row>
    <row r="19" spans="1:5" s="20" customFormat="1">
      <c r="A19" s="24" t="s">
        <v>269</v>
      </c>
      <c r="B19" s="25">
        <v>1408</v>
      </c>
      <c r="C19" s="25">
        <v>195</v>
      </c>
      <c r="D19" s="26">
        <v>0.13850000000000001</v>
      </c>
      <c r="E19" s="25">
        <v>143</v>
      </c>
    </row>
    <row r="20" spans="1:5" s="20" customFormat="1">
      <c r="A20" s="24" t="s">
        <v>270</v>
      </c>
      <c r="B20" s="25">
        <v>1331</v>
      </c>
      <c r="C20" s="25">
        <v>109</v>
      </c>
      <c r="D20" s="26">
        <v>8.1900000000000001E-2</v>
      </c>
      <c r="E20" s="25">
        <v>88</v>
      </c>
    </row>
    <row r="21" spans="1:5" s="20" customFormat="1">
      <c r="A21" s="24" t="s">
        <v>271</v>
      </c>
      <c r="B21" s="25">
        <v>1090</v>
      </c>
      <c r="C21" s="25">
        <v>144</v>
      </c>
      <c r="D21" s="26">
        <v>0.1321</v>
      </c>
      <c r="E21" s="25">
        <v>116</v>
      </c>
    </row>
    <row r="22" spans="1:5" s="20" customFormat="1">
      <c r="A22" s="24" t="s">
        <v>272</v>
      </c>
      <c r="B22" s="25">
        <v>1544</v>
      </c>
      <c r="C22" s="25">
        <v>225</v>
      </c>
      <c r="D22" s="26">
        <v>0.1457</v>
      </c>
      <c r="E22" s="25">
        <v>161</v>
      </c>
    </row>
    <row r="23" spans="1:5" s="20" customFormat="1">
      <c r="A23" s="24" t="s">
        <v>273</v>
      </c>
      <c r="B23" s="25">
        <v>857</v>
      </c>
      <c r="C23" s="25">
        <v>91</v>
      </c>
      <c r="D23" s="26">
        <v>0.1062</v>
      </c>
      <c r="E23" s="25">
        <v>64</v>
      </c>
    </row>
    <row r="24" spans="1:5" s="20" customFormat="1">
      <c r="A24" s="24" t="s">
        <v>274</v>
      </c>
      <c r="B24" s="25">
        <v>788</v>
      </c>
      <c r="C24" s="25">
        <v>92</v>
      </c>
      <c r="D24" s="26">
        <v>0.1168</v>
      </c>
      <c r="E24" s="25">
        <v>70</v>
      </c>
    </row>
    <row r="25" spans="1:5" s="20" customFormat="1">
      <c r="A25" s="24" t="s">
        <v>275</v>
      </c>
      <c r="B25" s="25">
        <v>1424</v>
      </c>
      <c r="C25" s="25">
        <v>161</v>
      </c>
      <c r="D25" s="26">
        <v>0.11310000000000001</v>
      </c>
      <c r="E25" s="25">
        <v>120</v>
      </c>
    </row>
    <row r="26" spans="1:5" s="20" customFormat="1">
      <c r="A26" s="24" t="s">
        <v>486</v>
      </c>
      <c r="B26" s="25">
        <v>827</v>
      </c>
      <c r="C26" s="25">
        <v>59</v>
      </c>
      <c r="D26" s="26">
        <v>7.1300000000000002E-2</v>
      </c>
      <c r="E26" s="25">
        <v>42</v>
      </c>
    </row>
    <row r="27" spans="1:5" s="20" customFormat="1">
      <c r="A27" s="24" t="s">
        <v>276</v>
      </c>
      <c r="B27" s="25">
        <v>887</v>
      </c>
      <c r="C27" s="25">
        <v>173</v>
      </c>
      <c r="D27" s="26">
        <v>0.19500000000000001</v>
      </c>
      <c r="E27" s="25">
        <v>134</v>
      </c>
    </row>
    <row r="28" spans="1:5" s="20" customFormat="1">
      <c r="A28" s="24" t="s">
        <v>277</v>
      </c>
      <c r="B28" s="25">
        <v>406</v>
      </c>
      <c r="C28" s="25">
        <v>43</v>
      </c>
      <c r="D28" s="26">
        <v>0.10589999999999999</v>
      </c>
      <c r="E28" s="25">
        <v>34</v>
      </c>
    </row>
    <row r="29" spans="1:5" s="20" customFormat="1">
      <c r="A29" s="24" t="s">
        <v>278</v>
      </c>
      <c r="B29" s="25">
        <v>712</v>
      </c>
      <c r="C29" s="25">
        <v>86</v>
      </c>
      <c r="D29" s="26">
        <v>0.1208</v>
      </c>
      <c r="E29" s="25">
        <v>70</v>
      </c>
    </row>
    <row r="30" spans="1:5" s="20" customFormat="1">
      <c r="A30" s="24" t="s">
        <v>279</v>
      </c>
      <c r="B30" s="25">
        <v>930</v>
      </c>
      <c r="C30" s="25">
        <v>171</v>
      </c>
      <c r="D30" s="26">
        <v>0.18390000000000001</v>
      </c>
      <c r="E30" s="25">
        <v>140</v>
      </c>
    </row>
    <row r="31" spans="1:5" s="20" customFormat="1">
      <c r="A31" s="24" t="s">
        <v>280</v>
      </c>
      <c r="B31" s="25">
        <v>883</v>
      </c>
      <c r="C31" s="25">
        <v>138</v>
      </c>
      <c r="D31" s="26">
        <v>0.15629999999999999</v>
      </c>
      <c r="E31" s="25">
        <v>103</v>
      </c>
    </row>
    <row r="32" spans="1:5" s="20" customFormat="1">
      <c r="A32" s="24" t="s">
        <v>281</v>
      </c>
      <c r="B32" s="25">
        <v>898</v>
      </c>
      <c r="C32" s="25">
        <v>141</v>
      </c>
      <c r="D32" s="26">
        <v>0.157</v>
      </c>
      <c r="E32" s="25">
        <v>108</v>
      </c>
    </row>
    <row r="33" spans="1:5" s="20" customFormat="1">
      <c r="A33" s="24" t="s">
        <v>32</v>
      </c>
      <c r="B33" s="25">
        <v>1273</v>
      </c>
      <c r="C33" s="25">
        <v>240</v>
      </c>
      <c r="D33" s="26">
        <v>0.1885</v>
      </c>
      <c r="E33" s="25">
        <v>172</v>
      </c>
    </row>
    <row r="34" spans="1:5" s="20" customFormat="1">
      <c r="A34" s="24" t="s">
        <v>282</v>
      </c>
      <c r="B34" s="25">
        <v>517</v>
      </c>
      <c r="C34" s="25">
        <v>73</v>
      </c>
      <c r="D34" s="26">
        <v>0.14119999999999999</v>
      </c>
      <c r="E34" s="25">
        <v>51</v>
      </c>
    </row>
    <row r="35" spans="1:5" s="20" customFormat="1">
      <c r="A35" s="24" t="s">
        <v>283</v>
      </c>
      <c r="B35" s="25">
        <v>859</v>
      </c>
      <c r="C35" s="25">
        <v>320</v>
      </c>
      <c r="D35" s="26">
        <v>0.3725</v>
      </c>
      <c r="E35" s="25">
        <v>219</v>
      </c>
    </row>
    <row r="36" spans="1:5" s="20" customFormat="1">
      <c r="A36" s="24" t="s">
        <v>284</v>
      </c>
      <c r="B36" s="25">
        <v>791</v>
      </c>
      <c r="C36" s="25">
        <v>293</v>
      </c>
      <c r="D36" s="26">
        <v>0.37040000000000001</v>
      </c>
      <c r="E36" s="25">
        <v>210</v>
      </c>
    </row>
    <row r="37" spans="1:5" s="20" customFormat="1">
      <c r="A37" s="24" t="s">
        <v>285</v>
      </c>
      <c r="B37" s="25">
        <v>946</v>
      </c>
      <c r="C37" s="25">
        <v>337</v>
      </c>
      <c r="D37" s="26">
        <v>0.35620000000000002</v>
      </c>
      <c r="E37" s="25">
        <v>213</v>
      </c>
    </row>
    <row r="38" spans="1:5" s="20" customFormat="1">
      <c r="A38" s="24" t="s">
        <v>286</v>
      </c>
      <c r="B38" s="25">
        <v>902</v>
      </c>
      <c r="C38" s="25">
        <v>289</v>
      </c>
      <c r="D38" s="26">
        <v>0.32040000000000002</v>
      </c>
      <c r="E38" s="25">
        <v>197</v>
      </c>
    </row>
    <row r="39" spans="1:5" s="20" customFormat="1">
      <c r="A39" s="24" t="s">
        <v>287</v>
      </c>
      <c r="B39" s="25">
        <v>1269</v>
      </c>
      <c r="C39" s="25">
        <v>326</v>
      </c>
      <c r="D39" s="26">
        <v>0.25690000000000002</v>
      </c>
      <c r="E39" s="25">
        <v>236</v>
      </c>
    </row>
    <row r="40" spans="1:5" s="20" customFormat="1">
      <c r="A40" s="24" t="s">
        <v>288</v>
      </c>
      <c r="B40" s="25">
        <v>728</v>
      </c>
      <c r="C40" s="25">
        <v>315</v>
      </c>
      <c r="D40" s="26">
        <v>0.43269999999999997</v>
      </c>
      <c r="E40" s="25">
        <v>200</v>
      </c>
    </row>
    <row r="41" spans="1:5" s="20" customFormat="1">
      <c r="A41" s="24" t="s">
        <v>289</v>
      </c>
      <c r="B41" s="25">
        <v>1019</v>
      </c>
      <c r="C41" s="25">
        <v>371</v>
      </c>
      <c r="D41" s="26">
        <v>0.36409999999999998</v>
      </c>
      <c r="E41" s="25">
        <v>251</v>
      </c>
    </row>
    <row r="42" spans="1:5" s="20" customFormat="1">
      <c r="A42" s="24" t="s">
        <v>290</v>
      </c>
      <c r="B42" s="25">
        <v>574</v>
      </c>
      <c r="C42" s="25">
        <v>135</v>
      </c>
      <c r="D42" s="26">
        <v>0.23519999999999999</v>
      </c>
      <c r="E42" s="25">
        <v>102</v>
      </c>
    </row>
    <row r="43" spans="1:5" s="20" customFormat="1">
      <c r="A43" s="24" t="s">
        <v>291</v>
      </c>
      <c r="B43" s="25">
        <v>685</v>
      </c>
      <c r="C43" s="25">
        <v>90</v>
      </c>
      <c r="D43" s="26">
        <v>0.13139999999999999</v>
      </c>
      <c r="E43" s="25">
        <v>60</v>
      </c>
    </row>
    <row r="44" spans="1:5" s="20" customFormat="1">
      <c r="A44" s="24" t="s">
        <v>292</v>
      </c>
      <c r="B44" s="25">
        <v>1570</v>
      </c>
      <c r="C44" s="25">
        <v>423</v>
      </c>
      <c r="D44" s="26">
        <v>0.26939999999999997</v>
      </c>
      <c r="E44" s="25">
        <v>300</v>
      </c>
    </row>
    <row r="45" spans="1:5" s="20" customFormat="1">
      <c r="A45" s="24" t="s">
        <v>293</v>
      </c>
      <c r="B45" s="25">
        <v>1026</v>
      </c>
      <c r="C45" s="25">
        <v>270</v>
      </c>
      <c r="D45" s="26">
        <v>0.26319999999999999</v>
      </c>
      <c r="E45" s="25">
        <v>189</v>
      </c>
    </row>
    <row r="46" spans="1:5" s="20" customFormat="1">
      <c r="A46" s="24" t="s">
        <v>294</v>
      </c>
      <c r="B46" s="25">
        <v>879</v>
      </c>
      <c r="C46" s="25">
        <v>187</v>
      </c>
      <c r="D46" s="26">
        <v>0.2127</v>
      </c>
      <c r="E46" s="25">
        <v>131</v>
      </c>
    </row>
    <row r="47" spans="1:5" s="20" customFormat="1">
      <c r="A47" s="24" t="s">
        <v>496</v>
      </c>
      <c r="B47" s="25">
        <v>1454</v>
      </c>
      <c r="C47" s="25">
        <v>176</v>
      </c>
      <c r="D47" s="26">
        <v>0.121</v>
      </c>
      <c r="E47" s="25">
        <v>132</v>
      </c>
    </row>
    <row r="48" spans="1:5" s="20" customFormat="1">
      <c r="A48" s="24" t="s">
        <v>497</v>
      </c>
      <c r="B48" s="25">
        <v>814</v>
      </c>
      <c r="C48" s="25">
        <v>171</v>
      </c>
      <c r="D48" s="26">
        <v>0.21010000000000001</v>
      </c>
      <c r="E48" s="25">
        <v>124</v>
      </c>
    </row>
    <row r="49" spans="1:5" s="20" customFormat="1">
      <c r="A49" s="24" t="s">
        <v>498</v>
      </c>
      <c r="B49" s="25">
        <v>953</v>
      </c>
      <c r="C49" s="25">
        <v>205</v>
      </c>
      <c r="D49" s="26">
        <v>0.21510000000000001</v>
      </c>
      <c r="E49" s="25">
        <v>138</v>
      </c>
    </row>
    <row r="50" spans="1:5" s="20" customFormat="1">
      <c r="A50" s="24" t="s">
        <v>33</v>
      </c>
      <c r="B50" s="25">
        <v>1601</v>
      </c>
      <c r="C50" s="25">
        <v>177</v>
      </c>
      <c r="D50" s="26">
        <v>0.1106</v>
      </c>
      <c r="E50" s="25">
        <v>133</v>
      </c>
    </row>
    <row r="51" spans="1:5" s="20" customFormat="1">
      <c r="A51" s="24" t="s">
        <v>34</v>
      </c>
      <c r="B51" s="25">
        <v>1231</v>
      </c>
      <c r="C51" s="25">
        <v>243</v>
      </c>
      <c r="D51" s="26">
        <v>0.19739999999999999</v>
      </c>
      <c r="E51" s="25">
        <v>178</v>
      </c>
    </row>
    <row r="52" spans="1:5" s="20" customFormat="1">
      <c r="A52" s="24" t="s">
        <v>35</v>
      </c>
      <c r="B52" s="25">
        <v>1138</v>
      </c>
      <c r="C52" s="25">
        <v>207</v>
      </c>
      <c r="D52" s="26">
        <v>0.18190000000000001</v>
      </c>
      <c r="E52" s="25">
        <v>160</v>
      </c>
    </row>
    <row r="53" spans="1:5" s="20" customFormat="1">
      <c r="A53" s="24" t="s">
        <v>36</v>
      </c>
      <c r="B53" s="25">
        <v>800</v>
      </c>
      <c r="C53" s="25">
        <v>58</v>
      </c>
      <c r="D53" s="26">
        <v>7.2499999999999995E-2</v>
      </c>
      <c r="E53" s="25">
        <v>50</v>
      </c>
    </row>
    <row r="54" spans="1:5" s="20" customFormat="1">
      <c r="A54" s="24" t="s">
        <v>37</v>
      </c>
      <c r="B54" s="25">
        <v>1180</v>
      </c>
      <c r="C54" s="25">
        <v>157</v>
      </c>
      <c r="D54" s="26">
        <v>0.1331</v>
      </c>
      <c r="E54" s="25">
        <v>125</v>
      </c>
    </row>
    <row r="55" spans="1:5" s="20" customFormat="1">
      <c r="A55" s="24" t="s">
        <v>295</v>
      </c>
      <c r="B55" s="25">
        <v>497</v>
      </c>
      <c r="C55" s="25">
        <v>77</v>
      </c>
      <c r="D55" s="26">
        <v>0.15490000000000001</v>
      </c>
      <c r="E55" s="25">
        <v>57</v>
      </c>
    </row>
    <row r="56" spans="1:5" s="20" customFormat="1">
      <c r="A56" s="24" t="s">
        <v>38</v>
      </c>
      <c r="B56" s="25">
        <v>1377</v>
      </c>
      <c r="C56" s="25">
        <v>273</v>
      </c>
      <c r="D56" s="26">
        <v>0.1983</v>
      </c>
      <c r="E56" s="25">
        <v>184</v>
      </c>
    </row>
    <row r="57" spans="1:5" s="20" customFormat="1">
      <c r="A57" s="24" t="s">
        <v>39</v>
      </c>
      <c r="B57" s="25">
        <v>415</v>
      </c>
      <c r="C57" s="25">
        <v>75</v>
      </c>
      <c r="D57" s="26">
        <v>0.1807</v>
      </c>
      <c r="E57" s="25">
        <v>54</v>
      </c>
    </row>
    <row r="58" spans="1:5" s="20" customFormat="1">
      <c r="A58" s="24" t="s">
        <v>40</v>
      </c>
      <c r="B58" s="25">
        <v>1010</v>
      </c>
      <c r="C58" s="25">
        <v>242</v>
      </c>
      <c r="D58" s="26">
        <v>0.23960000000000001</v>
      </c>
      <c r="E58" s="25">
        <v>168</v>
      </c>
    </row>
    <row r="59" spans="1:5" s="20" customFormat="1">
      <c r="A59" s="24" t="s">
        <v>41</v>
      </c>
      <c r="B59" s="25">
        <v>902</v>
      </c>
      <c r="C59" s="25">
        <v>110</v>
      </c>
      <c r="D59" s="26">
        <v>0.122</v>
      </c>
      <c r="E59" s="25">
        <v>90</v>
      </c>
    </row>
    <row r="60" spans="1:5" s="20" customFormat="1">
      <c r="A60" s="24" t="s">
        <v>42</v>
      </c>
      <c r="B60" s="25">
        <v>727</v>
      </c>
      <c r="C60" s="25">
        <v>100</v>
      </c>
      <c r="D60" s="26">
        <v>0.1376</v>
      </c>
      <c r="E60" s="25">
        <v>75</v>
      </c>
    </row>
    <row r="61" spans="1:5" s="20" customFormat="1">
      <c r="A61" s="24" t="s">
        <v>43</v>
      </c>
      <c r="B61" s="25">
        <v>1151</v>
      </c>
      <c r="C61" s="25">
        <v>171</v>
      </c>
      <c r="D61" s="26">
        <v>0.14860000000000001</v>
      </c>
      <c r="E61" s="25">
        <v>129</v>
      </c>
    </row>
    <row r="62" spans="1:5" s="20" customFormat="1">
      <c r="A62" s="24" t="s">
        <v>44</v>
      </c>
      <c r="B62" s="25">
        <v>924</v>
      </c>
      <c r="C62" s="25">
        <v>182</v>
      </c>
      <c r="D62" s="26">
        <v>0.19700000000000001</v>
      </c>
      <c r="E62" s="25">
        <v>131</v>
      </c>
    </row>
    <row r="63" spans="1:5" s="20" customFormat="1">
      <c r="A63" s="24" t="s">
        <v>296</v>
      </c>
      <c r="B63" s="25">
        <v>1077</v>
      </c>
      <c r="C63" s="25">
        <v>165</v>
      </c>
      <c r="D63" s="26">
        <v>0.1532</v>
      </c>
      <c r="E63" s="25">
        <v>120</v>
      </c>
    </row>
    <row r="64" spans="1:5" s="20" customFormat="1">
      <c r="A64" s="24" t="s">
        <v>297</v>
      </c>
      <c r="B64" s="25">
        <v>1047</v>
      </c>
      <c r="C64" s="25">
        <v>164</v>
      </c>
      <c r="D64" s="26">
        <v>0.15659999999999999</v>
      </c>
      <c r="E64" s="25">
        <v>137</v>
      </c>
    </row>
    <row r="65" spans="1:5" s="20" customFormat="1">
      <c r="A65" s="24" t="s">
        <v>298</v>
      </c>
      <c r="B65" s="25">
        <v>824</v>
      </c>
      <c r="C65" s="25">
        <v>114</v>
      </c>
      <c r="D65" s="26">
        <v>0.13830000000000001</v>
      </c>
      <c r="E65" s="25">
        <v>82</v>
      </c>
    </row>
    <row r="66" spans="1:5" s="20" customFormat="1">
      <c r="A66" s="24" t="s">
        <v>299</v>
      </c>
      <c r="B66" s="25">
        <v>779</v>
      </c>
      <c r="C66" s="25">
        <v>119</v>
      </c>
      <c r="D66" s="26">
        <v>0.15279999999999999</v>
      </c>
      <c r="E66" s="25">
        <v>103</v>
      </c>
    </row>
    <row r="67" spans="1:5" s="20" customFormat="1">
      <c r="A67" s="24" t="s">
        <v>45</v>
      </c>
      <c r="B67" s="25">
        <v>756</v>
      </c>
      <c r="C67" s="25">
        <v>119</v>
      </c>
      <c r="D67" s="26">
        <v>0.15740000000000001</v>
      </c>
      <c r="E67" s="25">
        <v>84</v>
      </c>
    </row>
    <row r="68" spans="1:5" s="29" customFormat="1" ht="34.5" customHeight="1">
      <c r="A68" s="32" t="s">
        <v>15</v>
      </c>
      <c r="B68" s="30">
        <f>SUM(B7:B67)</f>
        <v>59332</v>
      </c>
      <c r="C68" s="30">
        <f>SUM(C7:C67)</f>
        <v>10963</v>
      </c>
      <c r="D68" s="31">
        <f>C68/B68</f>
        <v>0.18477381514191329</v>
      </c>
      <c r="E68" s="30">
        <f>SUM(E7:E67)</f>
        <v>7918</v>
      </c>
    </row>
    <row r="69" spans="1:5" s="20" customFormat="1">
      <c r="A69" s="24" t="s">
        <v>46</v>
      </c>
      <c r="B69" s="25">
        <v>89</v>
      </c>
      <c r="C69" s="25">
        <v>27</v>
      </c>
      <c r="D69" s="26">
        <v>0.3034</v>
      </c>
      <c r="E69" s="25">
        <v>13</v>
      </c>
    </row>
    <row r="70" spans="1:5" s="20" customFormat="1">
      <c r="A70" s="24" t="s">
        <v>499</v>
      </c>
      <c r="B70" s="25">
        <v>682</v>
      </c>
      <c r="C70" s="25">
        <v>98</v>
      </c>
      <c r="D70" s="26">
        <v>0.14369999999999999</v>
      </c>
      <c r="E70" s="25">
        <v>79</v>
      </c>
    </row>
    <row r="71" spans="1:5" s="20" customFormat="1">
      <c r="A71" s="24" t="s">
        <v>47</v>
      </c>
      <c r="B71" s="25">
        <v>1246</v>
      </c>
      <c r="C71" s="25">
        <v>180</v>
      </c>
      <c r="D71" s="26">
        <v>0.14449999999999999</v>
      </c>
      <c r="E71" s="25">
        <v>129</v>
      </c>
    </row>
    <row r="72" spans="1:5" s="20" customFormat="1">
      <c r="A72" s="24" t="s">
        <v>66</v>
      </c>
      <c r="B72" s="25">
        <v>186</v>
      </c>
      <c r="C72" s="25">
        <v>10</v>
      </c>
      <c r="D72" s="26">
        <v>5.3800000000000001E-2</v>
      </c>
      <c r="E72" s="25">
        <v>6</v>
      </c>
    </row>
    <row r="73" spans="1:5" s="20" customFormat="1">
      <c r="A73" s="24" t="s">
        <v>49</v>
      </c>
      <c r="B73" s="25">
        <v>235</v>
      </c>
      <c r="C73" s="25">
        <v>37</v>
      </c>
      <c r="D73" s="26">
        <v>0.15740000000000001</v>
      </c>
      <c r="E73" s="25">
        <v>26</v>
      </c>
    </row>
    <row r="74" spans="1:5" s="20" customFormat="1">
      <c r="A74" s="24" t="s">
        <v>50</v>
      </c>
      <c r="B74" s="25">
        <v>1455</v>
      </c>
      <c r="C74" s="25">
        <v>280</v>
      </c>
      <c r="D74" s="26">
        <v>0.19239999999999999</v>
      </c>
      <c r="E74" s="25">
        <v>214</v>
      </c>
    </row>
    <row r="75" spans="1:5" s="20" customFormat="1">
      <c r="A75" s="24" t="s">
        <v>500</v>
      </c>
      <c r="B75" s="25">
        <v>1070</v>
      </c>
      <c r="C75" s="25">
        <v>144</v>
      </c>
      <c r="D75" s="26">
        <v>0.1346</v>
      </c>
      <c r="E75" s="25">
        <v>103</v>
      </c>
    </row>
    <row r="76" spans="1:5" s="29" customFormat="1" ht="34.5" customHeight="1">
      <c r="A76" s="32" t="s">
        <v>53</v>
      </c>
      <c r="B76" s="30">
        <f>SUM(B69:B75)</f>
        <v>4963</v>
      </c>
      <c r="C76" s="30">
        <f>SUM(C69:C75)</f>
        <v>776</v>
      </c>
      <c r="D76" s="31">
        <f>C76/B76</f>
        <v>0.15635704211162604</v>
      </c>
      <c r="E76" s="30">
        <f>SUM(E69:E75)</f>
        <v>570</v>
      </c>
    </row>
    <row r="77" spans="1:5" s="20" customFormat="1">
      <c r="A77" s="24" t="s">
        <v>501</v>
      </c>
      <c r="B77" s="25">
        <v>946</v>
      </c>
      <c r="C77" s="25">
        <v>127</v>
      </c>
      <c r="D77" s="26">
        <v>0.13420000000000001</v>
      </c>
      <c r="E77" s="25">
        <v>95</v>
      </c>
    </row>
    <row r="78" spans="1:5" s="20" customFormat="1">
      <c r="A78" s="24" t="s">
        <v>502</v>
      </c>
      <c r="B78" s="25">
        <v>627</v>
      </c>
      <c r="C78" s="25">
        <v>86</v>
      </c>
      <c r="D78" s="26">
        <v>0.13719999999999999</v>
      </c>
      <c r="E78" s="25">
        <v>58</v>
      </c>
    </row>
    <row r="79" spans="1:5" s="29" customFormat="1" ht="34.5" customHeight="1">
      <c r="A79" s="32" t="s">
        <v>428</v>
      </c>
      <c r="B79" s="30">
        <f>SUM(B77:B78)</f>
        <v>1573</v>
      </c>
      <c r="C79" s="30">
        <f>SUM(C77:C78)</f>
        <v>213</v>
      </c>
      <c r="D79" s="31">
        <f>C79/B79</f>
        <v>0.13541004450095359</v>
      </c>
      <c r="E79" s="30">
        <f>SUM(E77:E78)</f>
        <v>153</v>
      </c>
    </row>
    <row r="80" spans="1:5" s="20" customFormat="1">
      <c r="A80" s="24" t="s">
        <v>10</v>
      </c>
      <c r="B80" s="25">
        <v>2</v>
      </c>
      <c r="C80" s="25">
        <v>0</v>
      </c>
      <c r="D80" s="26">
        <v>0</v>
      </c>
      <c r="E80" s="25">
        <v>0</v>
      </c>
    </row>
    <row r="81" spans="1:5" s="20" customFormat="1">
      <c r="A81" s="24" t="s">
        <v>300</v>
      </c>
      <c r="B81" s="25">
        <v>640</v>
      </c>
      <c r="C81" s="25">
        <v>212</v>
      </c>
      <c r="D81" s="26">
        <v>0.33129999999999998</v>
      </c>
      <c r="E81" s="25">
        <v>152</v>
      </c>
    </row>
    <row r="82" spans="1:5" s="20" customFormat="1">
      <c r="A82" s="24" t="s">
        <v>301</v>
      </c>
      <c r="B82" s="25">
        <v>1051</v>
      </c>
      <c r="C82" s="25">
        <v>325</v>
      </c>
      <c r="D82" s="26">
        <v>0.30919999999999997</v>
      </c>
      <c r="E82" s="25">
        <v>232</v>
      </c>
    </row>
    <row r="83" spans="1:5" s="20" customFormat="1">
      <c r="A83" s="24" t="s">
        <v>302</v>
      </c>
      <c r="B83" s="25">
        <v>759</v>
      </c>
      <c r="C83" s="25">
        <v>263</v>
      </c>
      <c r="D83" s="26">
        <v>0.34649999999999997</v>
      </c>
      <c r="E83" s="25">
        <v>185</v>
      </c>
    </row>
    <row r="84" spans="1:5" s="20" customFormat="1">
      <c r="A84" s="24" t="s">
        <v>303</v>
      </c>
      <c r="B84" s="25">
        <v>603</v>
      </c>
      <c r="C84" s="25">
        <v>120</v>
      </c>
      <c r="D84" s="26">
        <v>0.19900000000000001</v>
      </c>
      <c r="E84" s="25">
        <v>94</v>
      </c>
    </row>
    <row r="85" spans="1:5" s="20" customFormat="1">
      <c r="A85" s="24" t="s">
        <v>487</v>
      </c>
      <c r="B85" s="25">
        <v>1091</v>
      </c>
      <c r="C85" s="25">
        <v>151</v>
      </c>
      <c r="D85" s="26">
        <v>0.1384</v>
      </c>
      <c r="E85" s="25">
        <v>124</v>
      </c>
    </row>
    <row r="86" spans="1:5" s="20" customFormat="1">
      <c r="A86" s="24" t="s">
        <v>11</v>
      </c>
      <c r="B86" s="25">
        <v>979</v>
      </c>
      <c r="C86" s="25">
        <v>76</v>
      </c>
      <c r="D86" s="26">
        <v>7.7600000000000002E-2</v>
      </c>
      <c r="E86" s="25">
        <v>61</v>
      </c>
    </row>
    <row r="87" spans="1:5" s="29" customFormat="1" ht="34.5" customHeight="1">
      <c r="A87" s="32" t="s">
        <v>16</v>
      </c>
      <c r="B87" s="30">
        <f>SUM(B80:B86)</f>
        <v>5125</v>
      </c>
      <c r="C87" s="30">
        <f>SUM(C80:C86)</f>
        <v>1147</v>
      </c>
      <c r="D87" s="31">
        <f>C87/B87</f>
        <v>0.22380487804878049</v>
      </c>
      <c r="E87" s="30">
        <f>SUM(E80:E86)</f>
        <v>848</v>
      </c>
    </row>
    <row r="88" spans="1:5" s="29" customFormat="1" ht="34.5" customHeight="1">
      <c r="A88" s="32" t="s">
        <v>17</v>
      </c>
      <c r="B88" s="30">
        <f>SUM(, B68, B76, B79, B87)</f>
        <v>70993</v>
      </c>
      <c r="C88" s="30">
        <f>SUM(, C68, C76, C79, C87)</f>
        <v>13099</v>
      </c>
      <c r="D88" s="31">
        <f>C88/B88</f>
        <v>0.1845111489865198</v>
      </c>
      <c r="E88" s="30">
        <f>SUM(, E68, E76, E79, E87)</f>
        <v>9489</v>
      </c>
    </row>
    <row r="89" spans="1:5" s="20" customFormat="1">
      <c r="A89" s="24" t="s">
        <v>18</v>
      </c>
      <c r="B89" s="24">
        <f>SUM(, B88)</f>
        <v>70993</v>
      </c>
      <c r="C89" s="24">
        <f>SUM(, C88)</f>
        <v>13099</v>
      </c>
      <c r="D89" s="33">
        <f>C89/B89</f>
        <v>0.1845111489865198</v>
      </c>
      <c r="E89" s="24">
        <f>SUM(, E88)</f>
        <v>9489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6" manualBreakCount="6">
    <brk id="68" max="16383" man="1"/>
    <brk id="76" max="16383" man="1"/>
    <brk id="79" max="16383" man="1"/>
    <brk id="87" max="16383" man="1"/>
    <brk id="88" max="16383" man="1"/>
    <brk id="89" max="16383" man="1"/>
  </rowBreaks>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F8CFA-091A-4CEF-86C0-A7C04C972C91}">
  <sheetPr codeName="Sheet18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861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BA2A-B11F-4E66-A01B-A9B857D2DE72}">
  <sheetPr codeName="Sheet1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196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0C0D0-6E29-4B17-834D-A1CE5BC1B703}">
  <sheetPr>
    <tabColor rgb="FFFFFF00"/>
  </sheetPr>
  <dimension ref="A1:R3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863</v>
      </c>
      <c r="F4" s="15"/>
      <c r="G4" s="15"/>
      <c r="H4" s="15"/>
      <c r="I4" s="15"/>
      <c r="J4" s="15"/>
      <c r="K4" s="15"/>
      <c r="L4" s="15"/>
      <c r="M4" s="15"/>
      <c r="N4" s="15"/>
      <c r="O4" s="15"/>
      <c r="P4" s="15"/>
      <c r="Q4" s="15"/>
      <c r="R4" s="15"/>
    </row>
    <row r="5" spans="1:18" ht="25.5" customHeight="1">
      <c r="E5" s="27" t="s">
        <v>863</v>
      </c>
      <c r="F5" s="27"/>
      <c r="G5" s="27"/>
      <c r="H5" s="27"/>
      <c r="I5" s="27"/>
      <c r="J5" s="27"/>
      <c r="K5" s="27"/>
      <c r="L5" s="27"/>
      <c r="M5" s="27"/>
      <c r="N5" s="27"/>
      <c r="O5" s="27"/>
      <c r="P5" s="27"/>
      <c r="Q5" s="27"/>
      <c r="R5" s="27"/>
    </row>
    <row r="6" spans="1:18" s="18" customFormat="1" ht="150" customHeight="1">
      <c r="B6" s="19" t="s">
        <v>6</v>
      </c>
      <c r="C6" s="19" t="s">
        <v>7</v>
      </c>
      <c r="D6" s="19" t="s">
        <v>8</v>
      </c>
      <c r="E6" s="28" t="s">
        <v>864</v>
      </c>
      <c r="F6" s="28" t="s">
        <v>865</v>
      </c>
    </row>
    <row r="7" spans="1:18">
      <c r="A7" s="21" t="s">
        <v>638</v>
      </c>
      <c r="B7" s="22">
        <v>494</v>
      </c>
      <c r="C7" s="22">
        <v>100</v>
      </c>
      <c r="D7" s="23">
        <v>0.2024</v>
      </c>
      <c r="E7" s="22">
        <v>73</v>
      </c>
      <c r="F7" s="22">
        <v>69</v>
      </c>
    </row>
    <row r="8" spans="1:18" s="20" customFormat="1">
      <c r="A8" s="24" t="s">
        <v>639</v>
      </c>
      <c r="B8" s="25">
        <v>898</v>
      </c>
      <c r="C8" s="25">
        <v>132</v>
      </c>
      <c r="D8" s="26">
        <v>0.14699999999999999</v>
      </c>
      <c r="E8" s="25">
        <v>88</v>
      </c>
      <c r="F8" s="25">
        <v>84</v>
      </c>
    </row>
    <row r="9" spans="1:18" s="20" customFormat="1">
      <c r="A9" s="24" t="s">
        <v>640</v>
      </c>
      <c r="B9" s="25">
        <v>897</v>
      </c>
      <c r="C9" s="25">
        <v>115</v>
      </c>
      <c r="D9" s="26">
        <v>0.12820000000000001</v>
      </c>
      <c r="E9" s="25">
        <v>84</v>
      </c>
      <c r="F9" s="25">
        <v>78</v>
      </c>
    </row>
    <row r="10" spans="1:18" s="20" customFormat="1">
      <c r="A10" s="24" t="s">
        <v>642</v>
      </c>
      <c r="B10" s="25">
        <v>960</v>
      </c>
      <c r="C10" s="25">
        <v>149</v>
      </c>
      <c r="D10" s="26">
        <v>0.1552</v>
      </c>
      <c r="E10" s="25">
        <v>98</v>
      </c>
      <c r="F10" s="25">
        <v>99</v>
      </c>
    </row>
    <row r="11" spans="1:18" s="20" customFormat="1">
      <c r="A11" s="24" t="s">
        <v>643</v>
      </c>
      <c r="B11" s="25">
        <v>1221</v>
      </c>
      <c r="C11" s="25">
        <v>190</v>
      </c>
      <c r="D11" s="26">
        <v>0.15559999999999999</v>
      </c>
      <c r="E11" s="25">
        <v>121</v>
      </c>
      <c r="F11" s="25">
        <v>135</v>
      </c>
    </row>
    <row r="12" spans="1:18" s="29" customFormat="1" ht="34.5" customHeight="1">
      <c r="A12" s="32" t="s">
        <v>428</v>
      </c>
      <c r="B12" s="30">
        <f>SUM(B7:B11)</f>
        <v>4470</v>
      </c>
      <c r="C12" s="30">
        <f>SUM(C7:C11)</f>
        <v>686</v>
      </c>
      <c r="D12" s="31">
        <f>C12/B12</f>
        <v>0.15346756152125279</v>
      </c>
      <c r="E12" s="30">
        <f>SUM(E7:E11)</f>
        <v>464</v>
      </c>
      <c r="F12" s="30">
        <f>SUM(F7:F11)</f>
        <v>465</v>
      </c>
    </row>
    <row r="13" spans="1:18" s="20" customFormat="1">
      <c r="A13" s="24" t="s">
        <v>176</v>
      </c>
      <c r="B13" s="25">
        <v>1651</v>
      </c>
      <c r="C13" s="25">
        <v>682</v>
      </c>
      <c r="D13" s="26">
        <v>0.41310000000000002</v>
      </c>
      <c r="E13" s="25">
        <v>395</v>
      </c>
      <c r="F13" s="25">
        <v>443</v>
      </c>
    </row>
    <row r="14" spans="1:18" s="20" customFormat="1">
      <c r="A14" s="24" t="s">
        <v>177</v>
      </c>
      <c r="B14" s="25">
        <v>806</v>
      </c>
      <c r="C14" s="25">
        <v>268</v>
      </c>
      <c r="D14" s="26">
        <v>0.33250000000000002</v>
      </c>
      <c r="E14" s="25">
        <v>168</v>
      </c>
      <c r="F14" s="25">
        <v>163</v>
      </c>
    </row>
    <row r="15" spans="1:18" s="20" customFormat="1">
      <c r="A15" s="24" t="s">
        <v>178</v>
      </c>
      <c r="B15" s="25">
        <v>855</v>
      </c>
      <c r="C15" s="25">
        <v>319</v>
      </c>
      <c r="D15" s="26">
        <v>0.37309999999999999</v>
      </c>
      <c r="E15" s="25">
        <v>190</v>
      </c>
      <c r="F15" s="25">
        <v>212</v>
      </c>
    </row>
    <row r="16" spans="1:18" s="20" customFormat="1">
      <c r="A16" s="24" t="s">
        <v>179</v>
      </c>
      <c r="B16" s="25">
        <v>1315</v>
      </c>
      <c r="C16" s="25">
        <v>452</v>
      </c>
      <c r="D16" s="26">
        <v>0.34370000000000001</v>
      </c>
      <c r="E16" s="25">
        <v>270</v>
      </c>
      <c r="F16" s="25">
        <v>294</v>
      </c>
    </row>
    <row r="17" spans="1:6" s="20" customFormat="1">
      <c r="A17" s="24" t="s">
        <v>180</v>
      </c>
      <c r="B17" s="25">
        <v>1217</v>
      </c>
      <c r="C17" s="25">
        <v>435</v>
      </c>
      <c r="D17" s="26">
        <v>0.3574</v>
      </c>
      <c r="E17" s="25">
        <v>262</v>
      </c>
      <c r="F17" s="25">
        <v>287</v>
      </c>
    </row>
    <row r="18" spans="1:6" s="20" customFormat="1">
      <c r="A18" s="24" t="s">
        <v>69</v>
      </c>
      <c r="B18" s="25">
        <v>1027</v>
      </c>
      <c r="C18" s="25">
        <v>290</v>
      </c>
      <c r="D18" s="26">
        <v>0.28239999999999998</v>
      </c>
      <c r="E18" s="25">
        <v>190</v>
      </c>
      <c r="F18" s="25">
        <v>205</v>
      </c>
    </row>
    <row r="19" spans="1:6" s="20" customFormat="1">
      <c r="A19" s="24" t="s">
        <v>181</v>
      </c>
      <c r="B19" s="25">
        <v>1036</v>
      </c>
      <c r="C19" s="25">
        <v>424</v>
      </c>
      <c r="D19" s="26">
        <v>0.4093</v>
      </c>
      <c r="E19" s="25">
        <v>267</v>
      </c>
      <c r="F19" s="25">
        <v>268</v>
      </c>
    </row>
    <row r="20" spans="1:6" s="20" customFormat="1">
      <c r="A20" s="24" t="s">
        <v>182</v>
      </c>
      <c r="B20" s="25">
        <v>686</v>
      </c>
      <c r="C20" s="25">
        <v>273</v>
      </c>
      <c r="D20" s="26">
        <v>0.39800000000000002</v>
      </c>
      <c r="E20" s="25">
        <v>153</v>
      </c>
      <c r="F20" s="25">
        <v>171</v>
      </c>
    </row>
    <row r="21" spans="1:6" s="20" customFormat="1">
      <c r="A21" s="24" t="s">
        <v>183</v>
      </c>
      <c r="B21" s="25">
        <v>1186</v>
      </c>
      <c r="C21" s="25">
        <v>427</v>
      </c>
      <c r="D21" s="26">
        <v>0.36</v>
      </c>
      <c r="E21" s="25">
        <v>275</v>
      </c>
      <c r="F21" s="25">
        <v>270</v>
      </c>
    </row>
    <row r="22" spans="1:6" s="20" customFormat="1">
      <c r="A22" s="24" t="s">
        <v>70</v>
      </c>
      <c r="B22" s="25">
        <v>1218</v>
      </c>
      <c r="C22" s="25">
        <v>478</v>
      </c>
      <c r="D22" s="26">
        <v>0.39240000000000003</v>
      </c>
      <c r="E22" s="25">
        <v>264</v>
      </c>
      <c r="F22" s="25">
        <v>291</v>
      </c>
    </row>
    <row r="23" spans="1:6" s="20" customFormat="1">
      <c r="A23" s="24" t="s">
        <v>184</v>
      </c>
      <c r="B23" s="25">
        <v>730</v>
      </c>
      <c r="C23" s="25">
        <v>264</v>
      </c>
      <c r="D23" s="26">
        <v>0.36159999999999998</v>
      </c>
      <c r="E23" s="25">
        <v>170</v>
      </c>
      <c r="F23" s="25">
        <v>176</v>
      </c>
    </row>
    <row r="24" spans="1:6" s="20" customFormat="1">
      <c r="A24" s="24" t="s">
        <v>71</v>
      </c>
      <c r="B24" s="25">
        <v>818</v>
      </c>
      <c r="C24" s="25">
        <v>266</v>
      </c>
      <c r="D24" s="26">
        <v>0.32519999999999999</v>
      </c>
      <c r="E24" s="25">
        <v>188</v>
      </c>
      <c r="F24" s="25">
        <v>178</v>
      </c>
    </row>
    <row r="25" spans="1:6" s="20" customFormat="1">
      <c r="A25" s="24" t="s">
        <v>72</v>
      </c>
      <c r="B25" s="25">
        <v>782</v>
      </c>
      <c r="C25" s="25">
        <v>265</v>
      </c>
      <c r="D25" s="26">
        <v>0.33889999999999998</v>
      </c>
      <c r="E25" s="25">
        <v>176</v>
      </c>
      <c r="F25" s="25">
        <v>182</v>
      </c>
    </row>
    <row r="26" spans="1:6" s="20" customFormat="1">
      <c r="A26" s="24" t="s">
        <v>185</v>
      </c>
      <c r="B26" s="25">
        <v>1039</v>
      </c>
      <c r="C26" s="25">
        <v>216</v>
      </c>
      <c r="D26" s="26">
        <v>0.2079</v>
      </c>
      <c r="E26" s="25">
        <v>136</v>
      </c>
      <c r="F26" s="25">
        <v>127</v>
      </c>
    </row>
    <row r="27" spans="1:6" s="20" customFormat="1">
      <c r="A27" s="24" t="s">
        <v>186</v>
      </c>
      <c r="B27" s="25">
        <v>783</v>
      </c>
      <c r="C27" s="25">
        <v>294</v>
      </c>
      <c r="D27" s="26">
        <v>0.3755</v>
      </c>
      <c r="E27" s="25">
        <v>188</v>
      </c>
      <c r="F27" s="25">
        <v>205</v>
      </c>
    </row>
    <row r="28" spans="1:6" s="20" customFormat="1">
      <c r="A28" s="24" t="s">
        <v>73</v>
      </c>
      <c r="B28" s="25">
        <v>969</v>
      </c>
      <c r="C28" s="25">
        <v>229</v>
      </c>
      <c r="D28" s="26">
        <v>0.23630000000000001</v>
      </c>
      <c r="E28" s="25">
        <v>163</v>
      </c>
      <c r="F28" s="25">
        <v>165</v>
      </c>
    </row>
    <row r="29" spans="1:6" s="20" customFormat="1">
      <c r="A29" s="24" t="s">
        <v>187</v>
      </c>
      <c r="B29" s="25">
        <v>957</v>
      </c>
      <c r="C29" s="25">
        <v>341</v>
      </c>
      <c r="D29" s="26">
        <v>0.35630000000000001</v>
      </c>
      <c r="E29" s="25">
        <v>200</v>
      </c>
      <c r="F29" s="25">
        <v>192</v>
      </c>
    </row>
    <row r="30" spans="1:6" s="20" customFormat="1">
      <c r="A30" s="24" t="s">
        <v>188</v>
      </c>
      <c r="B30" s="25">
        <v>972</v>
      </c>
      <c r="C30" s="25">
        <v>365</v>
      </c>
      <c r="D30" s="26">
        <v>0.3755</v>
      </c>
      <c r="E30" s="25">
        <v>197</v>
      </c>
      <c r="F30" s="25">
        <v>217</v>
      </c>
    </row>
    <row r="31" spans="1:6" s="20" customFormat="1">
      <c r="A31" s="24" t="s">
        <v>189</v>
      </c>
      <c r="B31" s="25">
        <v>1389</v>
      </c>
      <c r="C31" s="25">
        <v>442</v>
      </c>
      <c r="D31" s="26">
        <v>0.31819999999999998</v>
      </c>
      <c r="E31" s="25">
        <v>260</v>
      </c>
      <c r="F31" s="25">
        <v>268</v>
      </c>
    </row>
    <row r="32" spans="1:6" s="20" customFormat="1">
      <c r="A32" s="24" t="s">
        <v>190</v>
      </c>
      <c r="B32" s="25">
        <v>858</v>
      </c>
      <c r="C32" s="25">
        <v>303</v>
      </c>
      <c r="D32" s="26">
        <v>0.35310000000000002</v>
      </c>
      <c r="E32" s="25">
        <v>168</v>
      </c>
      <c r="F32" s="25">
        <v>177</v>
      </c>
    </row>
    <row r="33" spans="1:6" s="29" customFormat="1" ht="34.5" customHeight="1">
      <c r="A33" s="32" t="s">
        <v>77</v>
      </c>
      <c r="B33" s="30">
        <f>SUM(B13:B32)</f>
        <v>20294</v>
      </c>
      <c r="C33" s="30">
        <f>SUM(C13:C32)</f>
        <v>7033</v>
      </c>
      <c r="D33" s="31">
        <f>C33/B33</f>
        <v>0.34655563220656349</v>
      </c>
      <c r="E33" s="30">
        <f>SUM(E13:E32)</f>
        <v>4280</v>
      </c>
      <c r="F33" s="30">
        <f>SUM(F13:F32)</f>
        <v>4491</v>
      </c>
    </row>
    <row r="34" spans="1:6" s="29" customFormat="1" ht="34.5" customHeight="1">
      <c r="A34" s="32" t="s">
        <v>17</v>
      </c>
      <c r="B34" s="30">
        <f>SUM(, B12, B33)</f>
        <v>24764</v>
      </c>
      <c r="C34" s="30">
        <f>SUM(, C12, C33)</f>
        <v>7719</v>
      </c>
      <c r="D34" s="31">
        <f>C34/B34</f>
        <v>0.31170247132934903</v>
      </c>
      <c r="E34" s="30">
        <f>SUM(, E12, E33)</f>
        <v>4744</v>
      </c>
      <c r="F34" s="30">
        <f>SUM(, F12, F33)</f>
        <v>4956</v>
      </c>
    </row>
    <row r="35" spans="1:6" s="20" customFormat="1">
      <c r="A35" s="24" t="s">
        <v>18</v>
      </c>
      <c r="B35" s="24">
        <f>SUM(, B34)</f>
        <v>24764</v>
      </c>
      <c r="C35" s="24">
        <f>SUM(, C34)</f>
        <v>7719</v>
      </c>
      <c r="D35" s="33">
        <f>C35/B35</f>
        <v>0.31170247132934903</v>
      </c>
      <c r="E35" s="24">
        <f>SUM(, E34)</f>
        <v>4744</v>
      </c>
      <c r="F35" s="24">
        <f>SUM(, F34)</f>
        <v>4956</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12" max="16383" man="1"/>
    <brk id="33" max="16383" man="1"/>
    <brk id="34" max="16383" man="1"/>
    <brk id="35" max="16383" man="1"/>
  </rowBreaks>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BE9AB-71DA-4C7F-8ACE-9EF157FDD36C}">
  <sheetPr codeName="Sheet18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863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C3FD4-3312-4ECE-9D78-ACE6071D32B3}">
  <sheetPr>
    <tabColor rgb="FF0000FF"/>
  </sheetPr>
  <dimension ref="A1:Q3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866</v>
      </c>
      <c r="F4" s="15"/>
      <c r="G4" s="15"/>
      <c r="H4" s="15"/>
      <c r="I4" s="15"/>
      <c r="J4" s="15"/>
      <c r="K4" s="15"/>
      <c r="L4" s="15"/>
      <c r="M4" s="15"/>
      <c r="N4" s="15"/>
      <c r="O4" s="15"/>
      <c r="P4" s="15"/>
      <c r="Q4" s="15"/>
    </row>
    <row r="5" spans="1:17" ht="25.5" customHeight="1">
      <c r="E5" s="27" t="s">
        <v>866</v>
      </c>
      <c r="F5" s="27"/>
      <c r="G5" s="27"/>
      <c r="H5" s="27"/>
      <c r="I5" s="27"/>
      <c r="J5" s="27"/>
      <c r="K5" s="27"/>
      <c r="L5" s="27"/>
      <c r="M5" s="27"/>
      <c r="N5" s="27"/>
      <c r="O5" s="27"/>
      <c r="P5" s="27"/>
      <c r="Q5" s="27"/>
    </row>
    <row r="6" spans="1:17" s="18" customFormat="1" ht="150" customHeight="1">
      <c r="B6" s="19" t="s">
        <v>6</v>
      </c>
      <c r="C6" s="19" t="s">
        <v>7</v>
      </c>
      <c r="D6" s="19" t="s">
        <v>8</v>
      </c>
      <c r="E6" s="28" t="s">
        <v>867</v>
      </c>
    </row>
    <row r="7" spans="1:17">
      <c r="A7" s="21" t="s">
        <v>638</v>
      </c>
      <c r="B7" s="22">
        <v>494</v>
      </c>
      <c r="C7" s="22">
        <v>100</v>
      </c>
      <c r="D7" s="23">
        <v>0.2024</v>
      </c>
      <c r="E7" s="22">
        <v>77</v>
      </c>
    </row>
    <row r="8" spans="1:17" s="20" customFormat="1">
      <c r="A8" s="24" t="s">
        <v>639</v>
      </c>
      <c r="B8" s="25">
        <v>898</v>
      </c>
      <c r="C8" s="25">
        <v>132</v>
      </c>
      <c r="D8" s="26">
        <v>0.14699999999999999</v>
      </c>
      <c r="E8" s="25">
        <v>87</v>
      </c>
    </row>
    <row r="9" spans="1:17" s="20" customFormat="1">
      <c r="A9" s="24" t="s">
        <v>640</v>
      </c>
      <c r="B9" s="25">
        <v>897</v>
      </c>
      <c r="C9" s="25">
        <v>115</v>
      </c>
      <c r="D9" s="26">
        <v>0.12820000000000001</v>
      </c>
      <c r="E9" s="25">
        <v>86</v>
      </c>
    </row>
    <row r="10" spans="1:17" s="20" customFormat="1">
      <c r="A10" s="24" t="s">
        <v>642</v>
      </c>
      <c r="B10" s="25">
        <v>960</v>
      </c>
      <c r="C10" s="25">
        <v>149</v>
      </c>
      <c r="D10" s="26">
        <v>0.1552</v>
      </c>
      <c r="E10" s="25">
        <v>104</v>
      </c>
    </row>
    <row r="11" spans="1:17" s="20" customFormat="1">
      <c r="A11" s="24" t="s">
        <v>643</v>
      </c>
      <c r="B11" s="25">
        <v>1221</v>
      </c>
      <c r="C11" s="25">
        <v>190</v>
      </c>
      <c r="D11" s="26">
        <v>0.15559999999999999</v>
      </c>
      <c r="E11" s="25">
        <v>148</v>
      </c>
    </row>
    <row r="12" spans="1:17" s="29" customFormat="1" ht="34.5" customHeight="1">
      <c r="A12" s="32" t="s">
        <v>428</v>
      </c>
      <c r="B12" s="30">
        <f>SUM(B7:B11)</f>
        <v>4470</v>
      </c>
      <c r="C12" s="30">
        <f>SUM(C7:C11)</f>
        <v>686</v>
      </c>
      <c r="D12" s="31">
        <f>C12/B12</f>
        <v>0.15346756152125279</v>
      </c>
      <c r="E12" s="30">
        <f>SUM(E7:E11)</f>
        <v>502</v>
      </c>
    </row>
    <row r="13" spans="1:17" s="20" customFormat="1">
      <c r="A13" s="24" t="s">
        <v>176</v>
      </c>
      <c r="B13" s="25">
        <v>1651</v>
      </c>
      <c r="C13" s="25">
        <v>682</v>
      </c>
      <c r="D13" s="26">
        <v>0.41310000000000002</v>
      </c>
      <c r="E13" s="25">
        <v>423</v>
      </c>
    </row>
    <row r="14" spans="1:17" s="20" customFormat="1">
      <c r="A14" s="24" t="s">
        <v>177</v>
      </c>
      <c r="B14" s="25">
        <v>806</v>
      </c>
      <c r="C14" s="25">
        <v>268</v>
      </c>
      <c r="D14" s="26">
        <v>0.33250000000000002</v>
      </c>
      <c r="E14" s="25">
        <v>177</v>
      </c>
    </row>
    <row r="15" spans="1:17" s="20" customFormat="1">
      <c r="A15" s="24" t="s">
        <v>178</v>
      </c>
      <c r="B15" s="25">
        <v>855</v>
      </c>
      <c r="C15" s="25">
        <v>319</v>
      </c>
      <c r="D15" s="26">
        <v>0.37309999999999999</v>
      </c>
      <c r="E15" s="25">
        <v>217</v>
      </c>
    </row>
    <row r="16" spans="1:17" s="20" customFormat="1">
      <c r="A16" s="24" t="s">
        <v>179</v>
      </c>
      <c r="B16" s="25">
        <v>1315</v>
      </c>
      <c r="C16" s="25">
        <v>452</v>
      </c>
      <c r="D16" s="26">
        <v>0.34370000000000001</v>
      </c>
      <c r="E16" s="25">
        <v>309</v>
      </c>
    </row>
    <row r="17" spans="1:5" s="20" customFormat="1">
      <c r="A17" s="24" t="s">
        <v>180</v>
      </c>
      <c r="B17" s="25">
        <v>1217</v>
      </c>
      <c r="C17" s="25">
        <v>435</v>
      </c>
      <c r="D17" s="26">
        <v>0.3574</v>
      </c>
      <c r="E17" s="25">
        <v>309</v>
      </c>
    </row>
    <row r="18" spans="1:5" s="20" customFormat="1">
      <c r="A18" s="24" t="s">
        <v>69</v>
      </c>
      <c r="B18" s="25">
        <v>1027</v>
      </c>
      <c r="C18" s="25">
        <v>290</v>
      </c>
      <c r="D18" s="26">
        <v>0.28239999999999998</v>
      </c>
      <c r="E18" s="25">
        <v>215</v>
      </c>
    </row>
    <row r="19" spans="1:5" s="20" customFormat="1">
      <c r="A19" s="24" t="s">
        <v>181</v>
      </c>
      <c r="B19" s="25">
        <v>1036</v>
      </c>
      <c r="C19" s="25">
        <v>424</v>
      </c>
      <c r="D19" s="26">
        <v>0.4093</v>
      </c>
      <c r="E19" s="25">
        <v>306</v>
      </c>
    </row>
    <row r="20" spans="1:5" s="20" customFormat="1">
      <c r="A20" s="24" t="s">
        <v>182</v>
      </c>
      <c r="B20" s="25">
        <v>686</v>
      </c>
      <c r="C20" s="25">
        <v>273</v>
      </c>
      <c r="D20" s="26">
        <v>0.39800000000000002</v>
      </c>
      <c r="E20" s="25">
        <v>179</v>
      </c>
    </row>
    <row r="21" spans="1:5" s="20" customFormat="1">
      <c r="A21" s="24" t="s">
        <v>183</v>
      </c>
      <c r="B21" s="25">
        <v>1186</v>
      </c>
      <c r="C21" s="25">
        <v>427</v>
      </c>
      <c r="D21" s="26">
        <v>0.36</v>
      </c>
      <c r="E21" s="25">
        <v>292</v>
      </c>
    </row>
    <row r="22" spans="1:5" s="20" customFormat="1">
      <c r="A22" s="24" t="s">
        <v>70</v>
      </c>
      <c r="B22" s="25">
        <v>1218</v>
      </c>
      <c r="C22" s="25">
        <v>478</v>
      </c>
      <c r="D22" s="26">
        <v>0.39240000000000003</v>
      </c>
      <c r="E22" s="25">
        <v>307</v>
      </c>
    </row>
    <row r="23" spans="1:5" s="20" customFormat="1">
      <c r="A23" s="24" t="s">
        <v>184</v>
      </c>
      <c r="B23" s="25">
        <v>730</v>
      </c>
      <c r="C23" s="25">
        <v>264</v>
      </c>
      <c r="D23" s="26">
        <v>0.36159999999999998</v>
      </c>
      <c r="E23" s="25">
        <v>202</v>
      </c>
    </row>
    <row r="24" spans="1:5" s="20" customFormat="1">
      <c r="A24" s="24" t="s">
        <v>71</v>
      </c>
      <c r="B24" s="25">
        <v>818</v>
      </c>
      <c r="C24" s="25">
        <v>266</v>
      </c>
      <c r="D24" s="26">
        <v>0.32519999999999999</v>
      </c>
      <c r="E24" s="25">
        <v>194</v>
      </c>
    </row>
    <row r="25" spans="1:5" s="20" customFormat="1">
      <c r="A25" s="24" t="s">
        <v>72</v>
      </c>
      <c r="B25" s="25">
        <v>782</v>
      </c>
      <c r="C25" s="25">
        <v>265</v>
      </c>
      <c r="D25" s="26">
        <v>0.33889999999999998</v>
      </c>
      <c r="E25" s="25">
        <v>197</v>
      </c>
    </row>
    <row r="26" spans="1:5" s="20" customFormat="1">
      <c r="A26" s="24" t="s">
        <v>185</v>
      </c>
      <c r="B26" s="25">
        <v>1039</v>
      </c>
      <c r="C26" s="25">
        <v>216</v>
      </c>
      <c r="D26" s="26">
        <v>0.2079</v>
      </c>
      <c r="E26" s="25">
        <v>151</v>
      </c>
    </row>
    <row r="27" spans="1:5" s="20" customFormat="1">
      <c r="A27" s="24" t="s">
        <v>186</v>
      </c>
      <c r="B27" s="25">
        <v>783</v>
      </c>
      <c r="C27" s="25">
        <v>294</v>
      </c>
      <c r="D27" s="26">
        <v>0.3755</v>
      </c>
      <c r="E27" s="25">
        <v>207</v>
      </c>
    </row>
    <row r="28" spans="1:5" s="20" customFormat="1">
      <c r="A28" s="24" t="s">
        <v>73</v>
      </c>
      <c r="B28" s="25">
        <v>969</v>
      </c>
      <c r="C28" s="25">
        <v>229</v>
      </c>
      <c r="D28" s="26">
        <v>0.23630000000000001</v>
      </c>
      <c r="E28" s="25">
        <v>174</v>
      </c>
    </row>
    <row r="29" spans="1:5" s="20" customFormat="1">
      <c r="A29" s="24" t="s">
        <v>187</v>
      </c>
      <c r="B29" s="25">
        <v>957</v>
      </c>
      <c r="C29" s="25">
        <v>341</v>
      </c>
      <c r="D29" s="26">
        <v>0.35630000000000001</v>
      </c>
      <c r="E29" s="25">
        <v>223</v>
      </c>
    </row>
    <row r="30" spans="1:5" s="20" customFormat="1">
      <c r="A30" s="24" t="s">
        <v>188</v>
      </c>
      <c r="B30" s="25">
        <v>972</v>
      </c>
      <c r="C30" s="25">
        <v>365</v>
      </c>
      <c r="D30" s="26">
        <v>0.3755</v>
      </c>
      <c r="E30" s="25">
        <v>225</v>
      </c>
    </row>
    <row r="31" spans="1:5" s="20" customFormat="1">
      <c r="A31" s="24" t="s">
        <v>189</v>
      </c>
      <c r="B31" s="25">
        <v>1389</v>
      </c>
      <c r="C31" s="25">
        <v>442</v>
      </c>
      <c r="D31" s="26">
        <v>0.31819999999999998</v>
      </c>
      <c r="E31" s="25">
        <v>287</v>
      </c>
    </row>
    <row r="32" spans="1:5" s="20" customFormat="1">
      <c r="A32" s="24" t="s">
        <v>190</v>
      </c>
      <c r="B32" s="25">
        <v>858</v>
      </c>
      <c r="C32" s="25">
        <v>303</v>
      </c>
      <c r="D32" s="26">
        <v>0.35310000000000002</v>
      </c>
      <c r="E32" s="25">
        <v>194</v>
      </c>
    </row>
    <row r="33" spans="1:5" s="29" customFormat="1" ht="34.5" customHeight="1">
      <c r="A33" s="32" t="s">
        <v>77</v>
      </c>
      <c r="B33" s="30">
        <f>SUM(B13:B32)</f>
        <v>20294</v>
      </c>
      <c r="C33" s="30">
        <f>SUM(C13:C32)</f>
        <v>7033</v>
      </c>
      <c r="D33" s="31">
        <f>C33/B33</f>
        <v>0.34655563220656349</v>
      </c>
      <c r="E33" s="30">
        <f>SUM(E13:E32)</f>
        <v>4788</v>
      </c>
    </row>
    <row r="34" spans="1:5" s="29" customFormat="1" ht="34.5" customHeight="1">
      <c r="A34" s="32" t="s">
        <v>17</v>
      </c>
      <c r="B34" s="30">
        <f>SUM(, B12, B33)</f>
        <v>24764</v>
      </c>
      <c r="C34" s="30">
        <f>SUM(, C12, C33)</f>
        <v>7719</v>
      </c>
      <c r="D34" s="31">
        <f>C34/B34</f>
        <v>0.31170247132934903</v>
      </c>
      <c r="E34" s="30">
        <f>SUM(, E12, E33)</f>
        <v>5290</v>
      </c>
    </row>
    <row r="35" spans="1:5" s="20" customFormat="1">
      <c r="A35" s="24" t="s">
        <v>18</v>
      </c>
      <c r="B35" s="24">
        <f>SUM(, B34)</f>
        <v>24764</v>
      </c>
      <c r="C35" s="24">
        <f>SUM(, C34)</f>
        <v>7719</v>
      </c>
      <c r="D35" s="33">
        <f>C35/B35</f>
        <v>0.31170247132934903</v>
      </c>
      <c r="E35" s="24">
        <f>SUM(, E34)</f>
        <v>5290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2" max="16383" man="1"/>
    <brk id="33" max="16383" man="1"/>
    <brk id="34" max="16383" man="1"/>
    <brk id="35" max="16383" man="1"/>
  </rowBreaks>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3DE2D-192A-4CC4-8AE9-56A3603976F1}">
  <sheetPr codeName="Sheet18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866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2E81-6EBB-475D-A3E1-60AA16EA6E1D}">
  <sheetPr>
    <tabColor rgb="FFFF00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868</v>
      </c>
      <c r="F4" s="15"/>
      <c r="G4" s="15"/>
      <c r="H4" s="15"/>
      <c r="I4" s="15"/>
      <c r="J4" s="15"/>
      <c r="K4" s="15"/>
      <c r="L4" s="15"/>
      <c r="M4" s="15"/>
      <c r="N4" s="15"/>
      <c r="O4" s="15"/>
      <c r="P4" s="15"/>
      <c r="Q4" s="15"/>
    </row>
    <row r="5" spans="1:17" ht="25.5" customHeight="1">
      <c r="E5" s="27" t="s">
        <v>868</v>
      </c>
      <c r="F5" s="27"/>
      <c r="G5" s="27"/>
      <c r="H5" s="27"/>
      <c r="I5" s="27"/>
      <c r="J5" s="27"/>
      <c r="K5" s="27"/>
      <c r="L5" s="27"/>
      <c r="M5" s="27"/>
      <c r="N5" s="27"/>
      <c r="O5" s="27"/>
      <c r="P5" s="27"/>
      <c r="Q5" s="27"/>
    </row>
    <row r="6" spans="1:17" s="18" customFormat="1" ht="150" customHeight="1">
      <c r="B6" s="19" t="s">
        <v>6</v>
      </c>
      <c r="C6" s="19" t="s">
        <v>7</v>
      </c>
      <c r="D6" s="19" t="s">
        <v>8</v>
      </c>
      <c r="E6" s="28" t="s">
        <v>869</v>
      </c>
    </row>
    <row r="7" spans="1:17">
      <c r="A7" s="21" t="s">
        <v>444</v>
      </c>
      <c r="B7" s="22">
        <v>927</v>
      </c>
      <c r="C7" s="22">
        <v>313</v>
      </c>
      <c r="D7" s="23">
        <v>0.33760000000000001</v>
      </c>
      <c r="E7" s="22">
        <v>250</v>
      </c>
    </row>
    <row r="8" spans="1:17" s="20" customFormat="1">
      <c r="A8" s="24" t="s">
        <v>445</v>
      </c>
      <c r="B8" s="25">
        <v>2162</v>
      </c>
      <c r="C8" s="25">
        <v>522</v>
      </c>
      <c r="D8" s="26">
        <v>0.2414</v>
      </c>
      <c r="E8" s="25">
        <v>413</v>
      </c>
    </row>
    <row r="9" spans="1:17" s="20" customFormat="1">
      <c r="A9" s="24" t="s">
        <v>446</v>
      </c>
      <c r="B9" s="25">
        <v>1437</v>
      </c>
      <c r="C9" s="25">
        <v>307</v>
      </c>
      <c r="D9" s="26">
        <v>0.21360000000000001</v>
      </c>
      <c r="E9" s="25">
        <v>221</v>
      </c>
    </row>
    <row r="10" spans="1:17" s="20" customFormat="1">
      <c r="A10" s="24" t="s">
        <v>447</v>
      </c>
      <c r="B10" s="25">
        <v>1090</v>
      </c>
      <c r="C10" s="25">
        <v>307</v>
      </c>
      <c r="D10" s="26">
        <v>0.28170000000000001</v>
      </c>
      <c r="E10" s="25">
        <v>229</v>
      </c>
    </row>
    <row r="11" spans="1:17" s="20" customFormat="1">
      <c r="A11" s="24" t="s">
        <v>448</v>
      </c>
      <c r="B11" s="25">
        <v>1451</v>
      </c>
      <c r="C11" s="25">
        <v>372</v>
      </c>
      <c r="D11" s="26">
        <v>0.25640000000000002</v>
      </c>
      <c r="E11" s="25">
        <v>264</v>
      </c>
    </row>
    <row r="12" spans="1:17" s="29" customFormat="1" ht="34.5" customHeight="1">
      <c r="A12" s="32" t="s">
        <v>452</v>
      </c>
      <c r="B12" s="30">
        <f>SUM(B7:B11)</f>
        <v>7067</v>
      </c>
      <c r="C12" s="30">
        <f>SUM(C7:C11)</f>
        <v>1821</v>
      </c>
      <c r="D12" s="31">
        <f>C12/B12</f>
        <v>0.25767652469223151</v>
      </c>
      <c r="E12" s="30">
        <f>SUM(E7:E11)</f>
        <v>1377</v>
      </c>
    </row>
    <row r="13" spans="1:17" s="20" customFormat="1">
      <c r="A13" s="24" t="s">
        <v>434</v>
      </c>
      <c r="B13" s="25">
        <v>618</v>
      </c>
      <c r="C13" s="25">
        <v>63</v>
      </c>
      <c r="D13" s="26">
        <v>0.1019</v>
      </c>
      <c r="E13" s="25">
        <v>54</v>
      </c>
    </row>
    <row r="14" spans="1:17" s="20" customFormat="1">
      <c r="A14" s="24" t="s">
        <v>449</v>
      </c>
      <c r="B14" s="25">
        <v>0</v>
      </c>
      <c r="C14" s="25">
        <v>0</v>
      </c>
      <c r="D14" s="26">
        <v>0</v>
      </c>
      <c r="E14" s="25">
        <v>0</v>
      </c>
    </row>
    <row r="15" spans="1:17" s="29" customFormat="1" ht="34.5" customHeight="1">
      <c r="A15" s="32" t="s">
        <v>175</v>
      </c>
      <c r="B15" s="30">
        <f>SUM(B13:B14)</f>
        <v>618</v>
      </c>
      <c r="C15" s="30">
        <f>SUM(C13:C14)</f>
        <v>63</v>
      </c>
      <c r="D15" s="31">
        <f>C15/B15</f>
        <v>0.10194174757281553</v>
      </c>
      <c r="E15" s="30">
        <f>SUM(E13:E14)</f>
        <v>54</v>
      </c>
    </row>
    <row r="16" spans="1:17" s="29" customFormat="1" ht="34.5" customHeight="1">
      <c r="A16" s="32" t="s">
        <v>17</v>
      </c>
      <c r="B16" s="30">
        <f>SUM(, B12, B15)</f>
        <v>7685</v>
      </c>
      <c r="C16" s="30">
        <f>SUM(, C12, C15)</f>
        <v>1884</v>
      </c>
      <c r="D16" s="31">
        <f>C16/B16</f>
        <v>0.24515289525048797</v>
      </c>
      <c r="E16" s="30">
        <f>SUM(, E12, E15)</f>
        <v>1431</v>
      </c>
    </row>
    <row r="17" spans="1:5" s="20" customFormat="1">
      <c r="A17" s="24" t="s">
        <v>18</v>
      </c>
      <c r="B17" s="24">
        <f>SUM(, B16)</f>
        <v>7685</v>
      </c>
      <c r="C17" s="24">
        <f>SUM(, C16)</f>
        <v>1884</v>
      </c>
      <c r="D17" s="33">
        <f>C17/B17</f>
        <v>0.24515289525048797</v>
      </c>
      <c r="E17" s="24">
        <f>SUM(, E16)</f>
        <v>1431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2" max="16383" man="1"/>
    <brk id="15" max="16383" man="1"/>
    <brk id="16" max="16383" man="1"/>
    <brk id="17" max="16383" man="1"/>
  </rowBreaks>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F8384-CEFC-48F6-B36A-35026563DAE2}">
  <sheetPr codeName="Sheet18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868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3FAC1-9056-4E67-B7AB-04DFF62B3893}">
  <sheetPr>
    <tabColor rgb="FFFFFF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870</v>
      </c>
      <c r="F4" s="15"/>
      <c r="G4" s="15"/>
      <c r="H4" s="15"/>
      <c r="I4" s="15"/>
      <c r="J4" s="15"/>
      <c r="K4" s="15"/>
      <c r="L4" s="15"/>
      <c r="M4" s="15"/>
      <c r="N4" s="15"/>
      <c r="O4" s="15"/>
      <c r="P4" s="15"/>
      <c r="Q4" s="15"/>
    </row>
    <row r="5" spans="1:17" ht="25.5" customHeight="1">
      <c r="E5" s="27" t="s">
        <v>870</v>
      </c>
      <c r="F5" s="27"/>
      <c r="G5" s="27"/>
      <c r="H5" s="27"/>
      <c r="I5" s="27"/>
      <c r="J5" s="27"/>
      <c r="K5" s="27"/>
      <c r="L5" s="27"/>
      <c r="M5" s="27"/>
      <c r="N5" s="27"/>
      <c r="O5" s="27"/>
      <c r="P5" s="27"/>
      <c r="Q5" s="27"/>
    </row>
    <row r="6" spans="1:17" s="18" customFormat="1" ht="150" customHeight="1">
      <c r="B6" s="19" t="s">
        <v>6</v>
      </c>
      <c r="C6" s="19" t="s">
        <v>7</v>
      </c>
      <c r="D6" s="19" t="s">
        <v>8</v>
      </c>
      <c r="E6" s="28" t="s">
        <v>871</v>
      </c>
    </row>
    <row r="7" spans="1:17">
      <c r="A7" s="21" t="s">
        <v>405</v>
      </c>
      <c r="B7" s="22">
        <v>8</v>
      </c>
      <c r="C7" s="22">
        <v>0</v>
      </c>
      <c r="D7" s="23">
        <v>0</v>
      </c>
      <c r="E7" s="22">
        <v>0</v>
      </c>
    </row>
    <row r="8" spans="1:17" s="20" customFormat="1">
      <c r="A8" s="24" t="s">
        <v>434</v>
      </c>
      <c r="B8" s="25">
        <v>314</v>
      </c>
      <c r="C8" s="25">
        <v>53</v>
      </c>
      <c r="D8" s="26">
        <v>0.16880000000000001</v>
      </c>
      <c r="E8" s="25">
        <v>38</v>
      </c>
    </row>
    <row r="9" spans="1:17" s="20" customFormat="1">
      <c r="A9" s="24" t="s">
        <v>458</v>
      </c>
      <c r="B9" s="25">
        <v>1289</v>
      </c>
      <c r="C9" s="25">
        <v>410</v>
      </c>
      <c r="D9" s="26">
        <v>0.31809999999999999</v>
      </c>
      <c r="E9" s="25">
        <v>312</v>
      </c>
    </row>
    <row r="10" spans="1:17" s="20" customFormat="1">
      <c r="A10" s="24" t="s">
        <v>459</v>
      </c>
      <c r="B10" s="25">
        <v>1162</v>
      </c>
      <c r="C10" s="25">
        <v>391</v>
      </c>
      <c r="D10" s="26">
        <v>0.33650000000000002</v>
      </c>
      <c r="E10" s="25">
        <v>310</v>
      </c>
    </row>
    <row r="11" spans="1:17" s="20" customFormat="1">
      <c r="A11" s="24" t="s">
        <v>460</v>
      </c>
      <c r="B11" s="25">
        <v>1006</v>
      </c>
      <c r="C11" s="25">
        <v>389</v>
      </c>
      <c r="D11" s="26">
        <v>0.38669999999999999</v>
      </c>
      <c r="E11" s="25">
        <v>306</v>
      </c>
    </row>
    <row r="12" spans="1:17" s="20" customFormat="1">
      <c r="A12" s="24" t="s">
        <v>461</v>
      </c>
      <c r="B12" s="25">
        <v>1310</v>
      </c>
      <c r="C12" s="25">
        <v>375</v>
      </c>
      <c r="D12" s="26">
        <v>0.2863</v>
      </c>
      <c r="E12" s="25">
        <v>297</v>
      </c>
    </row>
    <row r="13" spans="1:17" s="29" customFormat="1" ht="34.5" customHeight="1">
      <c r="A13" s="32" t="s">
        <v>175</v>
      </c>
      <c r="B13" s="30">
        <f>SUM(B7:B12)</f>
        <v>5089</v>
      </c>
      <c r="C13" s="30">
        <f>SUM(C7:C12)</f>
        <v>1618</v>
      </c>
      <c r="D13" s="31">
        <f>C13/B13</f>
        <v>0.31794065631754764</v>
      </c>
      <c r="E13" s="30">
        <f>SUM(E7:E12)</f>
        <v>1263</v>
      </c>
    </row>
    <row r="14" spans="1:17" s="29" customFormat="1" ht="34.5" customHeight="1">
      <c r="A14" s="32" t="s">
        <v>17</v>
      </c>
      <c r="B14" s="30">
        <f>SUM(, B13)</f>
        <v>5089</v>
      </c>
      <c r="C14" s="30">
        <f>SUM(, C13)</f>
        <v>1618</v>
      </c>
      <c r="D14" s="31">
        <f>C14/B14</f>
        <v>0.31794065631754764</v>
      </c>
      <c r="E14" s="30">
        <f>SUM(, E13)</f>
        <v>1263</v>
      </c>
    </row>
    <row r="15" spans="1:17" s="20" customFormat="1">
      <c r="A15" s="24" t="s">
        <v>18</v>
      </c>
      <c r="B15" s="24">
        <f>SUM(, B14)</f>
        <v>5089</v>
      </c>
      <c r="C15" s="24">
        <f>SUM(, C14)</f>
        <v>1618</v>
      </c>
      <c r="D15" s="33">
        <f>C15/B15</f>
        <v>0.31794065631754764</v>
      </c>
      <c r="E15" s="24">
        <f>SUM(, E14)</f>
        <v>1263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E7775-4F35-4C1A-86EF-A0E974723FC6}">
  <sheetPr codeName="Sheet18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870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B74E-ABB9-406F-8D3B-A4FE7DB9EE91}">
  <sheetPr>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872</v>
      </c>
      <c r="F4" s="15"/>
      <c r="G4" s="15"/>
      <c r="H4" s="15"/>
      <c r="I4" s="15"/>
      <c r="J4" s="15"/>
      <c r="K4" s="15"/>
      <c r="L4" s="15"/>
      <c r="M4" s="15"/>
      <c r="N4" s="15"/>
      <c r="O4" s="15"/>
      <c r="P4" s="15"/>
      <c r="Q4" s="15"/>
    </row>
    <row r="5" spans="1:17" ht="25.5" customHeight="1">
      <c r="E5" s="27" t="s">
        <v>872</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405</v>
      </c>
      <c r="B7" s="22">
        <v>8</v>
      </c>
      <c r="C7" s="22">
        <v>0</v>
      </c>
      <c r="D7" s="23">
        <v>0</v>
      </c>
      <c r="E7" s="22">
        <v>0</v>
      </c>
    </row>
    <row r="8" spans="1:17" s="20" customFormat="1">
      <c r="A8" s="24" t="s">
        <v>434</v>
      </c>
      <c r="B8" s="25">
        <v>314</v>
      </c>
      <c r="C8" s="25">
        <v>53</v>
      </c>
      <c r="D8" s="26">
        <v>0.16880000000000001</v>
      </c>
      <c r="E8" s="25">
        <v>0</v>
      </c>
    </row>
    <row r="9" spans="1:17" s="20" customFormat="1">
      <c r="A9" s="24" t="s">
        <v>458</v>
      </c>
      <c r="B9" s="25">
        <v>1289</v>
      </c>
      <c r="C9" s="25">
        <v>410</v>
      </c>
      <c r="D9" s="26">
        <v>0.31809999999999999</v>
      </c>
      <c r="E9" s="25">
        <v>0</v>
      </c>
    </row>
    <row r="10" spans="1:17" s="20" customFormat="1">
      <c r="A10" s="24" t="s">
        <v>459</v>
      </c>
      <c r="B10" s="25">
        <v>1162</v>
      </c>
      <c r="C10" s="25">
        <v>391</v>
      </c>
      <c r="D10" s="26">
        <v>0.33650000000000002</v>
      </c>
      <c r="E10" s="25">
        <v>0</v>
      </c>
    </row>
    <row r="11" spans="1:17" s="20" customFormat="1">
      <c r="A11" s="24" t="s">
        <v>460</v>
      </c>
      <c r="B11" s="25">
        <v>1006</v>
      </c>
      <c r="C11" s="25">
        <v>389</v>
      </c>
      <c r="D11" s="26">
        <v>0.38669999999999999</v>
      </c>
      <c r="E11" s="25">
        <v>0</v>
      </c>
    </row>
    <row r="12" spans="1:17" s="20" customFormat="1">
      <c r="A12" s="24" t="s">
        <v>461</v>
      </c>
      <c r="B12" s="25">
        <v>1310</v>
      </c>
      <c r="C12" s="25">
        <v>375</v>
      </c>
      <c r="D12" s="26">
        <v>0.2863</v>
      </c>
      <c r="E12" s="25">
        <v>0</v>
      </c>
    </row>
    <row r="13" spans="1:17" s="29" customFormat="1" ht="34.5" customHeight="1">
      <c r="A13" s="32" t="s">
        <v>175</v>
      </c>
      <c r="B13" s="30">
        <f>SUM(B7:B12)</f>
        <v>5089</v>
      </c>
      <c r="C13" s="30">
        <f>SUM(C7:C12)</f>
        <v>1618</v>
      </c>
      <c r="D13" s="31">
        <f>C13/B13</f>
        <v>0.31794065631754764</v>
      </c>
      <c r="E13" s="30">
        <f>SUM(E7:E12)</f>
        <v>0</v>
      </c>
    </row>
    <row r="14" spans="1:17" s="29" customFormat="1" ht="34.5" customHeight="1">
      <c r="A14" s="32" t="s">
        <v>17</v>
      </c>
      <c r="B14" s="30">
        <f>SUM(, B13)</f>
        <v>5089</v>
      </c>
      <c r="C14" s="30">
        <f>SUM(, C13)</f>
        <v>1618</v>
      </c>
      <c r="D14" s="31">
        <f>C14/B14</f>
        <v>0.31794065631754764</v>
      </c>
      <c r="E14" s="30">
        <f>SUM(, E13)</f>
        <v>0</v>
      </c>
    </row>
    <row r="15" spans="1:17" s="20" customFormat="1">
      <c r="A15" s="24" t="s">
        <v>18</v>
      </c>
      <c r="B15" s="24">
        <f>SUM(, B14)</f>
        <v>5089</v>
      </c>
      <c r="C15" s="24">
        <f>SUM(, C14)</f>
        <v>1618</v>
      </c>
      <c r="D15" s="33">
        <f>C15/B15</f>
        <v>0.31794065631754764</v>
      </c>
      <c r="E15" s="24">
        <f>SUM(, E14)</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86C6B-31AC-4FE3-BC45-49936B475360}">
  <sheetPr codeName="Sheet19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872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833A4-4E44-4B6E-836D-F67F99764971}">
  <sheetPr>
    <tabColor rgb="FFFF0000"/>
  </sheetPr>
  <dimension ref="A1:Q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198</v>
      </c>
      <c r="F4" s="15"/>
      <c r="G4" s="15"/>
      <c r="H4" s="15"/>
      <c r="I4" s="15"/>
      <c r="J4" s="15"/>
      <c r="K4" s="15"/>
      <c r="L4" s="15"/>
      <c r="M4" s="15"/>
      <c r="N4" s="15"/>
      <c r="O4" s="15"/>
      <c r="P4" s="15"/>
      <c r="Q4" s="15"/>
    </row>
    <row r="5" spans="1:17" ht="25.5" customHeight="1">
      <c r="E5" s="27" t="s">
        <v>198</v>
      </c>
      <c r="F5" s="27"/>
      <c r="G5" s="27"/>
      <c r="H5" s="27"/>
      <c r="I5" s="27"/>
      <c r="J5" s="27"/>
      <c r="K5" s="27"/>
      <c r="L5" s="27"/>
      <c r="M5" s="27"/>
      <c r="N5" s="27"/>
      <c r="O5" s="27"/>
      <c r="P5" s="27"/>
      <c r="Q5" s="27"/>
    </row>
    <row r="6" spans="1:17" s="18" customFormat="1" ht="150" customHeight="1">
      <c r="B6" s="19" t="s">
        <v>6</v>
      </c>
      <c r="C6" s="19" t="s">
        <v>7</v>
      </c>
      <c r="D6" s="19" t="s">
        <v>8</v>
      </c>
      <c r="E6" s="28" t="s">
        <v>199</v>
      </c>
    </row>
    <row r="7" spans="1:17">
      <c r="A7" s="21" t="s">
        <v>176</v>
      </c>
      <c r="B7" s="22">
        <v>976</v>
      </c>
      <c r="C7" s="22">
        <v>394</v>
      </c>
      <c r="D7" s="23">
        <v>0.4037</v>
      </c>
      <c r="E7" s="22">
        <v>281</v>
      </c>
    </row>
    <row r="8" spans="1:17" s="20" customFormat="1">
      <c r="A8" s="24" t="s">
        <v>177</v>
      </c>
      <c r="B8" s="25">
        <v>806</v>
      </c>
      <c r="C8" s="25">
        <v>268</v>
      </c>
      <c r="D8" s="26">
        <v>0.33250000000000002</v>
      </c>
      <c r="E8" s="25">
        <v>200</v>
      </c>
    </row>
    <row r="9" spans="1:17" s="20" customFormat="1">
      <c r="A9" s="24" t="s">
        <v>178</v>
      </c>
      <c r="B9" s="25">
        <v>651</v>
      </c>
      <c r="C9" s="25">
        <v>237</v>
      </c>
      <c r="D9" s="26">
        <v>0.36409999999999998</v>
      </c>
      <c r="E9" s="25">
        <v>177</v>
      </c>
    </row>
    <row r="10" spans="1:17" s="20" customFormat="1">
      <c r="A10" s="24" t="s">
        <v>183</v>
      </c>
      <c r="B10" s="25">
        <v>819</v>
      </c>
      <c r="C10" s="25">
        <v>290</v>
      </c>
      <c r="D10" s="26">
        <v>0.35410000000000003</v>
      </c>
      <c r="E10" s="25">
        <v>241</v>
      </c>
    </row>
    <row r="11" spans="1:17" s="29" customFormat="1" ht="34.5" customHeight="1">
      <c r="A11" s="32" t="s">
        <v>77</v>
      </c>
      <c r="B11" s="30">
        <f>SUM(B7:B10)</f>
        <v>3252</v>
      </c>
      <c r="C11" s="30">
        <f>SUM(C7:C10)</f>
        <v>1189</v>
      </c>
      <c r="D11" s="31">
        <f>C11/B11</f>
        <v>0.3656211562115621</v>
      </c>
      <c r="E11" s="30">
        <f>SUM(E7:E10)</f>
        <v>899</v>
      </c>
    </row>
    <row r="12" spans="1:17" s="29" customFormat="1" ht="34.5" customHeight="1">
      <c r="A12" s="32" t="s">
        <v>17</v>
      </c>
      <c r="B12" s="30">
        <f>SUM(, B11)</f>
        <v>3252</v>
      </c>
      <c r="C12" s="30">
        <f>SUM(, C11)</f>
        <v>1189</v>
      </c>
      <c r="D12" s="31">
        <f>C12/B12</f>
        <v>0.3656211562115621</v>
      </c>
      <c r="E12" s="30">
        <f>SUM(, E11)</f>
        <v>899</v>
      </c>
    </row>
    <row r="13" spans="1:17" s="20" customFormat="1">
      <c r="A13" s="24" t="s">
        <v>18</v>
      </c>
      <c r="B13" s="24">
        <f>SUM(, B12)</f>
        <v>3252</v>
      </c>
      <c r="C13" s="24">
        <f>SUM(, C12)</f>
        <v>1189</v>
      </c>
      <c r="D13" s="33">
        <f>C13/B13</f>
        <v>0.3656211562115621</v>
      </c>
      <c r="E13" s="24">
        <f>SUM(, E12)</f>
        <v>899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1" max="16383" man="1"/>
    <brk id="12" max="16383" man="1"/>
    <brk id="13" max="16383" man="1"/>
  </rowBreaks>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A3460-5DF9-478D-B921-0A3479DD4A33}">
  <sheetPr>
    <tabColor rgb="FFFF0000"/>
  </sheetPr>
  <dimension ref="A1:T4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873</v>
      </c>
      <c r="F4" s="15"/>
      <c r="G4" s="15"/>
      <c r="H4" s="15"/>
      <c r="I4" s="15"/>
      <c r="J4" s="15"/>
      <c r="K4" s="15"/>
      <c r="L4" s="15"/>
      <c r="M4" s="15"/>
      <c r="N4" s="15"/>
      <c r="O4" s="15"/>
      <c r="P4" s="15"/>
      <c r="Q4" s="15"/>
      <c r="R4" s="15"/>
      <c r="S4" s="15"/>
      <c r="T4" s="15"/>
    </row>
    <row r="5" spans="1:20" ht="25.5" customHeight="1">
      <c r="E5" s="27" t="s">
        <v>873</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874</v>
      </c>
      <c r="F6" s="28" t="s">
        <v>875</v>
      </c>
      <c r="G6" s="28" t="s">
        <v>876</v>
      </c>
      <c r="H6" s="28" t="s">
        <v>877</v>
      </c>
    </row>
    <row r="7" spans="1:20">
      <c r="A7" s="21" t="s">
        <v>379</v>
      </c>
      <c r="B7" s="22">
        <v>0</v>
      </c>
      <c r="C7" s="22">
        <v>0</v>
      </c>
      <c r="D7" s="23">
        <v>0</v>
      </c>
      <c r="E7" s="22">
        <v>0</v>
      </c>
      <c r="F7" s="22">
        <v>0</v>
      </c>
      <c r="G7" s="22">
        <v>0</v>
      </c>
      <c r="H7" s="22">
        <v>0</v>
      </c>
    </row>
    <row r="8" spans="1:20" s="29" customFormat="1" ht="34.5" customHeight="1">
      <c r="A8" s="32" t="s">
        <v>171</v>
      </c>
      <c r="B8" s="30">
        <f>SUM(B7:B7)</f>
        <v>0</v>
      </c>
      <c r="C8" s="30">
        <f>SUM(C7:C7)</f>
        <v>0</v>
      </c>
      <c r="D8" s="31">
        <v>0</v>
      </c>
      <c r="E8" s="30">
        <f>SUM(E7:E7)</f>
        <v>0</v>
      </c>
      <c r="F8" s="30">
        <f>SUM(F7:F7)</f>
        <v>0</v>
      </c>
      <c r="G8" s="30">
        <f>SUM(G7:G7)</f>
        <v>0</v>
      </c>
      <c r="H8" s="30">
        <f>SUM(H7:H7)</f>
        <v>0</v>
      </c>
    </row>
    <row r="9" spans="1:20" s="20" customFormat="1">
      <c r="A9" s="24" t="s">
        <v>546</v>
      </c>
      <c r="B9" s="25">
        <v>642</v>
      </c>
      <c r="C9" s="25">
        <v>103</v>
      </c>
      <c r="D9" s="26">
        <v>0.16039999999999999</v>
      </c>
      <c r="E9" s="25">
        <v>74</v>
      </c>
      <c r="F9" s="25">
        <v>67</v>
      </c>
      <c r="G9" s="25">
        <v>58</v>
      </c>
      <c r="H9" s="25">
        <v>59</v>
      </c>
    </row>
    <row r="10" spans="1:20" s="29" customFormat="1" ht="34.5" customHeight="1">
      <c r="A10" s="32" t="s">
        <v>173</v>
      </c>
      <c r="B10" s="30">
        <f>SUM(B9:B9)</f>
        <v>642</v>
      </c>
      <c r="C10" s="30">
        <f>SUM(C9:C9)</f>
        <v>103</v>
      </c>
      <c r="D10" s="31">
        <f>C10/B10</f>
        <v>0.16043613707165108</v>
      </c>
      <c r="E10" s="30">
        <f>SUM(E9:E9)</f>
        <v>74</v>
      </c>
      <c r="F10" s="30">
        <f>SUM(F9:F9)</f>
        <v>67</v>
      </c>
      <c r="G10" s="30">
        <f>SUM(G9:G9)</f>
        <v>58</v>
      </c>
      <c r="H10" s="30">
        <f>SUM(H9:H9)</f>
        <v>59</v>
      </c>
    </row>
    <row r="11" spans="1:20" s="20" customFormat="1">
      <c r="A11" s="24" t="s">
        <v>215</v>
      </c>
      <c r="B11" s="25">
        <v>842</v>
      </c>
      <c r="C11" s="25">
        <v>272</v>
      </c>
      <c r="D11" s="26">
        <v>0.32300000000000001</v>
      </c>
      <c r="E11" s="25">
        <v>181</v>
      </c>
      <c r="F11" s="25">
        <v>181</v>
      </c>
      <c r="G11" s="25">
        <v>155</v>
      </c>
      <c r="H11" s="25">
        <v>148</v>
      </c>
    </row>
    <row r="12" spans="1:20" s="20" customFormat="1">
      <c r="A12" s="24" t="s">
        <v>216</v>
      </c>
      <c r="B12" s="25">
        <v>872</v>
      </c>
      <c r="C12" s="25">
        <v>352</v>
      </c>
      <c r="D12" s="26">
        <v>0.4037</v>
      </c>
      <c r="E12" s="25">
        <v>215</v>
      </c>
      <c r="F12" s="25">
        <v>221</v>
      </c>
      <c r="G12" s="25">
        <v>186</v>
      </c>
      <c r="H12" s="25">
        <v>187</v>
      </c>
    </row>
    <row r="13" spans="1:20" s="20" customFormat="1">
      <c r="A13" s="24" t="s">
        <v>217</v>
      </c>
      <c r="B13" s="25">
        <v>1423</v>
      </c>
      <c r="C13" s="25">
        <v>367</v>
      </c>
      <c r="D13" s="26">
        <v>0.25790000000000002</v>
      </c>
      <c r="E13" s="25">
        <v>249</v>
      </c>
      <c r="F13" s="25">
        <v>236</v>
      </c>
      <c r="G13" s="25">
        <v>212</v>
      </c>
      <c r="H13" s="25">
        <v>213</v>
      </c>
    </row>
    <row r="14" spans="1:20" s="20" customFormat="1">
      <c r="A14" s="24" t="s">
        <v>218</v>
      </c>
      <c r="B14" s="25">
        <v>1027</v>
      </c>
      <c r="C14" s="25">
        <v>326</v>
      </c>
      <c r="D14" s="26">
        <v>0.31740000000000002</v>
      </c>
      <c r="E14" s="25">
        <v>211</v>
      </c>
      <c r="F14" s="25">
        <v>206</v>
      </c>
      <c r="G14" s="25">
        <v>176</v>
      </c>
      <c r="H14" s="25">
        <v>177</v>
      </c>
    </row>
    <row r="15" spans="1:20" s="20" customFormat="1">
      <c r="A15" s="24" t="s">
        <v>219</v>
      </c>
      <c r="B15" s="25">
        <v>1370</v>
      </c>
      <c r="C15" s="25">
        <v>618</v>
      </c>
      <c r="D15" s="26">
        <v>0.4511</v>
      </c>
      <c r="E15" s="25">
        <v>384</v>
      </c>
      <c r="F15" s="25">
        <v>379</v>
      </c>
      <c r="G15" s="25">
        <v>323</v>
      </c>
      <c r="H15" s="25">
        <v>318</v>
      </c>
    </row>
    <row r="16" spans="1:20" s="20" customFormat="1">
      <c r="A16" s="24" t="s">
        <v>220</v>
      </c>
      <c r="B16" s="25">
        <v>1019</v>
      </c>
      <c r="C16" s="25">
        <v>390</v>
      </c>
      <c r="D16" s="26">
        <v>0.38269999999999998</v>
      </c>
      <c r="E16" s="25">
        <v>264</v>
      </c>
      <c r="F16" s="25">
        <v>261</v>
      </c>
      <c r="G16" s="25">
        <v>209</v>
      </c>
      <c r="H16" s="25">
        <v>208</v>
      </c>
    </row>
    <row r="17" spans="1:8" s="20" customFormat="1">
      <c r="A17" s="24" t="s">
        <v>221</v>
      </c>
      <c r="B17" s="25">
        <v>1052</v>
      </c>
      <c r="C17" s="25">
        <v>364</v>
      </c>
      <c r="D17" s="26">
        <v>0.34599999999999997</v>
      </c>
      <c r="E17" s="25">
        <v>214</v>
      </c>
      <c r="F17" s="25">
        <v>201</v>
      </c>
      <c r="G17" s="25">
        <v>184</v>
      </c>
      <c r="H17" s="25">
        <v>194</v>
      </c>
    </row>
    <row r="18" spans="1:8" s="20" customFormat="1">
      <c r="A18" s="24" t="s">
        <v>222</v>
      </c>
      <c r="B18" s="25">
        <v>1180</v>
      </c>
      <c r="C18" s="25">
        <v>454</v>
      </c>
      <c r="D18" s="26">
        <v>0.38469999999999999</v>
      </c>
      <c r="E18" s="25">
        <v>301</v>
      </c>
      <c r="F18" s="25">
        <v>304</v>
      </c>
      <c r="G18" s="25">
        <v>253</v>
      </c>
      <c r="H18" s="25">
        <v>250</v>
      </c>
    </row>
    <row r="19" spans="1:8" s="20" customFormat="1">
      <c r="A19" s="24" t="s">
        <v>223</v>
      </c>
      <c r="B19" s="25">
        <v>740</v>
      </c>
      <c r="C19" s="25">
        <v>350</v>
      </c>
      <c r="D19" s="26">
        <v>0.47299999999999998</v>
      </c>
      <c r="E19" s="25">
        <v>219</v>
      </c>
      <c r="F19" s="25">
        <v>206</v>
      </c>
      <c r="G19" s="25">
        <v>183</v>
      </c>
      <c r="H19" s="25">
        <v>168</v>
      </c>
    </row>
    <row r="20" spans="1:8" s="20" customFormat="1">
      <c r="A20" s="24" t="s">
        <v>224</v>
      </c>
      <c r="B20" s="25">
        <v>828</v>
      </c>
      <c r="C20" s="25">
        <v>333</v>
      </c>
      <c r="D20" s="26">
        <v>0.4022</v>
      </c>
      <c r="E20" s="25">
        <v>222</v>
      </c>
      <c r="F20" s="25">
        <v>215</v>
      </c>
      <c r="G20" s="25">
        <v>174</v>
      </c>
      <c r="H20" s="25">
        <v>164</v>
      </c>
    </row>
    <row r="21" spans="1:8" s="20" customFormat="1">
      <c r="A21" s="24" t="s">
        <v>584</v>
      </c>
      <c r="B21" s="25">
        <v>1003</v>
      </c>
      <c r="C21" s="25">
        <v>218</v>
      </c>
      <c r="D21" s="26">
        <v>0.21729999999999999</v>
      </c>
      <c r="E21" s="25">
        <v>163</v>
      </c>
      <c r="F21" s="25">
        <v>166</v>
      </c>
      <c r="G21" s="25">
        <v>139</v>
      </c>
      <c r="H21" s="25">
        <v>132</v>
      </c>
    </row>
    <row r="22" spans="1:8" s="20" customFormat="1">
      <c r="A22" s="24" t="s">
        <v>547</v>
      </c>
      <c r="B22" s="25">
        <v>429</v>
      </c>
      <c r="C22" s="25">
        <v>77</v>
      </c>
      <c r="D22" s="26">
        <v>0.17949999999999999</v>
      </c>
      <c r="E22" s="25">
        <v>41</v>
      </c>
      <c r="F22" s="25">
        <v>40</v>
      </c>
      <c r="G22" s="25">
        <v>39</v>
      </c>
      <c r="H22" s="25">
        <v>36</v>
      </c>
    </row>
    <row r="23" spans="1:8" s="20" customFormat="1">
      <c r="A23" s="24" t="s">
        <v>225</v>
      </c>
      <c r="B23" s="25">
        <v>769</v>
      </c>
      <c r="C23" s="25">
        <v>291</v>
      </c>
      <c r="D23" s="26">
        <v>0.37840000000000001</v>
      </c>
      <c r="E23" s="25">
        <v>207</v>
      </c>
      <c r="F23" s="25">
        <v>196</v>
      </c>
      <c r="G23" s="25">
        <v>174</v>
      </c>
      <c r="H23" s="25">
        <v>172</v>
      </c>
    </row>
    <row r="24" spans="1:8" s="20" customFormat="1">
      <c r="A24" s="24" t="s">
        <v>226</v>
      </c>
      <c r="B24" s="25">
        <v>1287</v>
      </c>
      <c r="C24" s="25">
        <v>412</v>
      </c>
      <c r="D24" s="26">
        <v>0.3201</v>
      </c>
      <c r="E24" s="25">
        <v>275</v>
      </c>
      <c r="F24" s="25">
        <v>249</v>
      </c>
      <c r="G24" s="25">
        <v>239</v>
      </c>
      <c r="H24" s="25">
        <v>223</v>
      </c>
    </row>
    <row r="25" spans="1:8" s="20" customFormat="1">
      <c r="A25" s="24" t="s">
        <v>227</v>
      </c>
      <c r="B25" s="25">
        <v>1510</v>
      </c>
      <c r="C25" s="25">
        <v>379</v>
      </c>
      <c r="D25" s="26">
        <v>0.251</v>
      </c>
      <c r="E25" s="25">
        <v>239</v>
      </c>
      <c r="F25" s="25">
        <v>253</v>
      </c>
      <c r="G25" s="25">
        <v>184</v>
      </c>
      <c r="H25" s="25">
        <v>200</v>
      </c>
    </row>
    <row r="26" spans="1:8" s="20" customFormat="1">
      <c r="A26" s="24" t="s">
        <v>228</v>
      </c>
      <c r="B26" s="25">
        <v>1323</v>
      </c>
      <c r="C26" s="25">
        <v>465</v>
      </c>
      <c r="D26" s="26">
        <v>0.35149999999999998</v>
      </c>
      <c r="E26" s="25">
        <v>284</v>
      </c>
      <c r="F26" s="25">
        <v>280</v>
      </c>
      <c r="G26" s="25">
        <v>280</v>
      </c>
      <c r="H26" s="25">
        <v>266</v>
      </c>
    </row>
    <row r="27" spans="1:8" s="20" customFormat="1">
      <c r="A27" s="24" t="s">
        <v>548</v>
      </c>
      <c r="B27" s="25">
        <v>983</v>
      </c>
      <c r="C27" s="25">
        <v>191</v>
      </c>
      <c r="D27" s="26">
        <v>0.1943</v>
      </c>
      <c r="E27" s="25">
        <v>138</v>
      </c>
      <c r="F27" s="25">
        <v>153</v>
      </c>
      <c r="G27" s="25">
        <v>117</v>
      </c>
      <c r="H27" s="25">
        <v>120</v>
      </c>
    </row>
    <row r="28" spans="1:8" s="20" customFormat="1">
      <c r="A28" s="24" t="s">
        <v>229</v>
      </c>
      <c r="B28" s="25">
        <v>1526</v>
      </c>
      <c r="C28" s="25">
        <v>503</v>
      </c>
      <c r="D28" s="26">
        <v>0.3296</v>
      </c>
      <c r="E28" s="25">
        <v>330</v>
      </c>
      <c r="F28" s="25">
        <v>326</v>
      </c>
      <c r="G28" s="25">
        <v>292</v>
      </c>
      <c r="H28" s="25">
        <v>283</v>
      </c>
    </row>
    <row r="29" spans="1:8" s="20" customFormat="1">
      <c r="A29" s="24" t="s">
        <v>230</v>
      </c>
      <c r="B29" s="25">
        <v>714</v>
      </c>
      <c r="C29" s="25">
        <v>166</v>
      </c>
      <c r="D29" s="26">
        <v>0.23250000000000001</v>
      </c>
      <c r="E29" s="25">
        <v>104</v>
      </c>
      <c r="F29" s="25">
        <v>97</v>
      </c>
      <c r="G29" s="25">
        <v>70</v>
      </c>
      <c r="H29" s="25">
        <v>68</v>
      </c>
    </row>
    <row r="30" spans="1:8" s="20" customFormat="1">
      <c r="A30" s="24" t="s">
        <v>231</v>
      </c>
      <c r="B30" s="25">
        <v>1138</v>
      </c>
      <c r="C30" s="25">
        <v>494</v>
      </c>
      <c r="D30" s="26">
        <v>0.43409999999999999</v>
      </c>
      <c r="E30" s="25">
        <v>312</v>
      </c>
      <c r="F30" s="25">
        <v>291</v>
      </c>
      <c r="G30" s="25">
        <v>272</v>
      </c>
      <c r="H30" s="25">
        <v>274</v>
      </c>
    </row>
    <row r="31" spans="1:8" s="20" customFormat="1">
      <c r="A31" s="24" t="s">
        <v>232</v>
      </c>
      <c r="B31" s="25">
        <v>802</v>
      </c>
      <c r="C31" s="25">
        <v>257</v>
      </c>
      <c r="D31" s="26">
        <v>0.32040000000000002</v>
      </c>
      <c r="E31" s="25">
        <v>168</v>
      </c>
      <c r="F31" s="25">
        <v>161</v>
      </c>
      <c r="G31" s="25">
        <v>162</v>
      </c>
      <c r="H31" s="25">
        <v>153</v>
      </c>
    </row>
    <row r="32" spans="1:8" s="20" customFormat="1">
      <c r="A32" s="24" t="s">
        <v>233</v>
      </c>
      <c r="B32" s="25">
        <v>996</v>
      </c>
      <c r="C32" s="25">
        <v>466</v>
      </c>
      <c r="D32" s="26">
        <v>0.46789999999999998</v>
      </c>
      <c r="E32" s="25">
        <v>281</v>
      </c>
      <c r="F32" s="25">
        <v>265</v>
      </c>
      <c r="G32" s="25">
        <v>253</v>
      </c>
      <c r="H32" s="25">
        <v>258</v>
      </c>
    </row>
    <row r="33" spans="1:8" s="20" customFormat="1">
      <c r="A33" s="24" t="s">
        <v>234</v>
      </c>
      <c r="B33" s="25">
        <v>1191</v>
      </c>
      <c r="C33" s="25">
        <v>422</v>
      </c>
      <c r="D33" s="26">
        <v>0.3543</v>
      </c>
      <c r="E33" s="25">
        <v>275</v>
      </c>
      <c r="F33" s="25">
        <v>279</v>
      </c>
      <c r="G33" s="25">
        <v>233</v>
      </c>
      <c r="H33" s="25">
        <v>273</v>
      </c>
    </row>
    <row r="34" spans="1:8" s="20" customFormat="1">
      <c r="A34" s="24" t="s">
        <v>549</v>
      </c>
      <c r="B34" s="25">
        <v>1173</v>
      </c>
      <c r="C34" s="25">
        <v>232</v>
      </c>
      <c r="D34" s="26">
        <v>0.1978</v>
      </c>
      <c r="E34" s="25">
        <v>169</v>
      </c>
      <c r="F34" s="25">
        <v>155</v>
      </c>
      <c r="G34" s="25">
        <v>141</v>
      </c>
      <c r="H34" s="25">
        <v>137</v>
      </c>
    </row>
    <row r="35" spans="1:8" s="20" customFormat="1">
      <c r="A35" s="24" t="s">
        <v>550</v>
      </c>
      <c r="B35" s="25">
        <v>1302</v>
      </c>
      <c r="C35" s="25">
        <v>262</v>
      </c>
      <c r="D35" s="26">
        <v>0.20119999999999999</v>
      </c>
      <c r="E35" s="25">
        <v>172</v>
      </c>
      <c r="F35" s="25">
        <v>177</v>
      </c>
      <c r="G35" s="25">
        <v>153</v>
      </c>
      <c r="H35" s="25">
        <v>148</v>
      </c>
    </row>
    <row r="36" spans="1:8" s="20" customFormat="1">
      <c r="A36" s="24" t="s">
        <v>235</v>
      </c>
      <c r="B36" s="25">
        <v>1233</v>
      </c>
      <c r="C36" s="25">
        <v>426</v>
      </c>
      <c r="D36" s="26">
        <v>0.34549999999999997</v>
      </c>
      <c r="E36" s="25">
        <v>260</v>
      </c>
      <c r="F36" s="25">
        <v>257</v>
      </c>
      <c r="G36" s="25">
        <v>236</v>
      </c>
      <c r="H36" s="25">
        <v>239</v>
      </c>
    </row>
    <row r="37" spans="1:8" s="20" customFormat="1">
      <c r="A37" s="24" t="s">
        <v>236</v>
      </c>
      <c r="B37" s="25">
        <v>934</v>
      </c>
      <c r="C37" s="25">
        <v>391</v>
      </c>
      <c r="D37" s="26">
        <v>0.41860000000000003</v>
      </c>
      <c r="E37" s="25">
        <v>243</v>
      </c>
      <c r="F37" s="25">
        <v>241</v>
      </c>
      <c r="G37" s="25">
        <v>227</v>
      </c>
      <c r="H37" s="25">
        <v>237</v>
      </c>
    </row>
    <row r="38" spans="1:8" s="20" customFormat="1">
      <c r="A38" s="24" t="s">
        <v>237</v>
      </c>
      <c r="B38" s="25">
        <v>946</v>
      </c>
      <c r="C38" s="25">
        <v>464</v>
      </c>
      <c r="D38" s="26">
        <v>0.49049999999999999</v>
      </c>
      <c r="E38" s="25">
        <v>319</v>
      </c>
      <c r="F38" s="25">
        <v>256</v>
      </c>
      <c r="G38" s="25">
        <v>282</v>
      </c>
      <c r="H38" s="25">
        <v>274</v>
      </c>
    </row>
    <row r="39" spans="1:8" s="20" customFormat="1">
      <c r="A39" s="24" t="s">
        <v>551</v>
      </c>
      <c r="B39" s="25">
        <v>1145</v>
      </c>
      <c r="C39" s="25">
        <v>253</v>
      </c>
      <c r="D39" s="26">
        <v>0.221</v>
      </c>
      <c r="E39" s="25">
        <v>185</v>
      </c>
      <c r="F39" s="25">
        <v>131</v>
      </c>
      <c r="G39" s="25">
        <v>169</v>
      </c>
      <c r="H39" s="25">
        <v>162</v>
      </c>
    </row>
    <row r="40" spans="1:8" s="20" customFormat="1">
      <c r="A40" s="24" t="s">
        <v>789</v>
      </c>
      <c r="B40" s="25">
        <v>1030</v>
      </c>
      <c r="C40" s="25">
        <v>283</v>
      </c>
      <c r="D40" s="26">
        <v>0.27479999999999999</v>
      </c>
      <c r="E40" s="25">
        <v>193</v>
      </c>
      <c r="F40" s="25">
        <v>201</v>
      </c>
      <c r="G40" s="25">
        <v>169</v>
      </c>
      <c r="H40" s="25">
        <v>158</v>
      </c>
    </row>
    <row r="41" spans="1:8" s="20" customFormat="1">
      <c r="A41" s="24" t="s">
        <v>238</v>
      </c>
      <c r="B41" s="25">
        <v>809</v>
      </c>
      <c r="C41" s="25">
        <v>245</v>
      </c>
      <c r="D41" s="26">
        <v>0.30280000000000001</v>
      </c>
      <c r="E41" s="25">
        <v>138</v>
      </c>
      <c r="F41" s="25">
        <v>139</v>
      </c>
      <c r="G41" s="25">
        <v>129</v>
      </c>
      <c r="H41" s="25">
        <v>135</v>
      </c>
    </row>
    <row r="42" spans="1:8" s="20" customFormat="1">
      <c r="A42" s="24" t="s">
        <v>239</v>
      </c>
      <c r="B42" s="25">
        <v>884</v>
      </c>
      <c r="C42" s="25">
        <v>306</v>
      </c>
      <c r="D42" s="26">
        <v>0.34620000000000001</v>
      </c>
      <c r="E42" s="25">
        <v>189</v>
      </c>
      <c r="F42" s="25">
        <v>197</v>
      </c>
      <c r="G42" s="25">
        <v>172</v>
      </c>
      <c r="H42" s="25">
        <v>173</v>
      </c>
    </row>
    <row r="43" spans="1:8" s="20" customFormat="1">
      <c r="A43" s="24" t="s">
        <v>552</v>
      </c>
      <c r="B43" s="25">
        <v>922</v>
      </c>
      <c r="C43" s="25">
        <v>241</v>
      </c>
      <c r="D43" s="26">
        <v>0.26140000000000002</v>
      </c>
      <c r="E43" s="25">
        <v>170</v>
      </c>
      <c r="F43" s="25">
        <v>179</v>
      </c>
      <c r="G43" s="25">
        <v>135</v>
      </c>
      <c r="H43" s="25">
        <v>139</v>
      </c>
    </row>
    <row r="44" spans="1:8" s="20" customFormat="1">
      <c r="A44" s="24" t="s">
        <v>553</v>
      </c>
      <c r="B44" s="25">
        <v>1040</v>
      </c>
      <c r="C44" s="25">
        <v>174</v>
      </c>
      <c r="D44" s="26">
        <v>0.1673</v>
      </c>
      <c r="E44" s="25">
        <v>127</v>
      </c>
      <c r="F44" s="25">
        <v>121</v>
      </c>
      <c r="G44" s="25">
        <v>117</v>
      </c>
      <c r="H44" s="25">
        <v>111</v>
      </c>
    </row>
    <row r="45" spans="1:8" s="29" customFormat="1" ht="34.5" customHeight="1">
      <c r="A45" s="32" t="s">
        <v>243</v>
      </c>
      <c r="B45" s="30">
        <f>SUM(B11:B44)</f>
        <v>35442</v>
      </c>
      <c r="C45" s="30">
        <f>SUM(C11:C44)</f>
        <v>11444</v>
      </c>
      <c r="D45" s="31">
        <f>C45/B45</f>
        <v>0.32289374188815528</v>
      </c>
      <c r="E45" s="30">
        <f>SUM(E11:E44)</f>
        <v>7442</v>
      </c>
      <c r="F45" s="30">
        <f>SUM(F11:F44)</f>
        <v>7220</v>
      </c>
      <c r="G45" s="30">
        <f>SUM(G11:G44)</f>
        <v>6439</v>
      </c>
      <c r="H45" s="30">
        <f>SUM(H11:H44)</f>
        <v>6398</v>
      </c>
    </row>
    <row r="46" spans="1:8" s="29" customFormat="1" ht="34.5" customHeight="1">
      <c r="A46" s="32" t="s">
        <v>17</v>
      </c>
      <c r="B46" s="30">
        <f>SUM(, B8, B10, B45)</f>
        <v>36084</v>
      </c>
      <c r="C46" s="30">
        <f>SUM(, C8, C10, C45)</f>
        <v>11547</v>
      </c>
      <c r="D46" s="31">
        <f>C46/B46</f>
        <v>0.32000332557366146</v>
      </c>
      <c r="E46" s="30">
        <f>SUM(, E8, E10, E45)</f>
        <v>7516</v>
      </c>
      <c r="F46" s="30">
        <f>SUM(, F8, F10, F45)</f>
        <v>7287</v>
      </c>
      <c r="G46" s="30">
        <f>SUM(, G8, G10, G45)</f>
        <v>6497</v>
      </c>
      <c r="H46" s="30">
        <f>SUM(, H8, H10, H45)</f>
        <v>6457</v>
      </c>
    </row>
    <row r="47" spans="1:8" s="20" customFormat="1">
      <c r="A47" s="24" t="s">
        <v>18</v>
      </c>
      <c r="B47" s="24">
        <f>SUM(, B46)</f>
        <v>36084</v>
      </c>
      <c r="C47" s="24">
        <f>SUM(, C46)</f>
        <v>11547</v>
      </c>
      <c r="D47" s="33">
        <f>C47/B47</f>
        <v>0.32000332557366146</v>
      </c>
      <c r="E47" s="24">
        <f>SUM(, E46)</f>
        <v>7516</v>
      </c>
      <c r="F47" s="24">
        <f>SUM(, F46)</f>
        <v>7287</v>
      </c>
      <c r="G47" s="24">
        <f>SUM(, G46)</f>
        <v>6497</v>
      </c>
      <c r="H47" s="24">
        <f>SUM(, H46)</f>
        <v>6457</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5" manualBreakCount="5">
    <brk id="8" max="16383" man="1"/>
    <brk id="10" max="16383" man="1"/>
    <brk id="45" max="16383" man="1"/>
    <brk id="46" max="16383" man="1"/>
    <brk id="47" max="16383" man="1"/>
  </rowBreaks>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AD301-3580-4E14-AB1B-EA1286D5B3E6}">
  <sheetPr codeName="Sheet19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873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4809-B9F7-48BB-A2F1-9F3A38D1487A}">
  <sheetPr>
    <tabColor rgb="FFFFFF00"/>
  </sheetPr>
  <dimension ref="A1:U2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878</v>
      </c>
      <c r="F4" s="15"/>
      <c r="G4" s="15"/>
      <c r="H4" s="15"/>
      <c r="I4" s="15"/>
      <c r="J4" s="15"/>
      <c r="K4" s="15"/>
      <c r="L4" s="15"/>
      <c r="M4" s="15"/>
      <c r="N4" s="15"/>
      <c r="O4" s="15"/>
      <c r="P4" s="15"/>
      <c r="Q4" s="15"/>
      <c r="R4" s="15"/>
      <c r="S4" s="15"/>
      <c r="T4" s="15"/>
      <c r="U4" s="15"/>
    </row>
    <row r="5" spans="1:21" ht="25.5" customHeight="1">
      <c r="E5" s="27" t="s">
        <v>878</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879</v>
      </c>
      <c r="F6" s="28" t="s">
        <v>880</v>
      </c>
      <c r="G6" s="28" t="s">
        <v>881</v>
      </c>
      <c r="H6" s="28" t="s">
        <v>169</v>
      </c>
      <c r="I6" s="28" t="s">
        <v>170</v>
      </c>
    </row>
    <row r="7" spans="1:21">
      <c r="A7" s="21" t="s">
        <v>501</v>
      </c>
      <c r="B7" s="22">
        <v>47</v>
      </c>
      <c r="C7" s="22">
        <v>13</v>
      </c>
      <c r="D7" s="23">
        <v>0.27660000000000001</v>
      </c>
      <c r="E7" s="22">
        <v>10</v>
      </c>
      <c r="F7" s="22">
        <v>10</v>
      </c>
      <c r="G7" s="22">
        <v>0</v>
      </c>
      <c r="H7" s="22">
        <v>1</v>
      </c>
      <c r="I7" s="22">
        <v>0</v>
      </c>
    </row>
    <row r="8" spans="1:21" s="20" customFormat="1">
      <c r="A8" s="24" t="s">
        <v>641</v>
      </c>
      <c r="B8" s="25">
        <v>0</v>
      </c>
      <c r="C8" s="25">
        <v>0</v>
      </c>
      <c r="D8" s="26">
        <v>0</v>
      </c>
      <c r="E8" s="25">
        <v>0</v>
      </c>
      <c r="F8" s="25">
        <v>0</v>
      </c>
      <c r="G8" s="25">
        <v>0</v>
      </c>
      <c r="H8" s="25">
        <v>0</v>
      </c>
      <c r="I8" s="25">
        <v>0</v>
      </c>
    </row>
    <row r="9" spans="1:21" s="29" customFormat="1" ht="34.5" customHeight="1">
      <c r="A9" s="32" t="s">
        <v>428</v>
      </c>
      <c r="B9" s="30">
        <f>SUM(B7:B8)</f>
        <v>47</v>
      </c>
      <c r="C9" s="30">
        <f>SUM(C7:C8)</f>
        <v>13</v>
      </c>
      <c r="D9" s="31">
        <f>C9/B9</f>
        <v>0.27659574468085107</v>
      </c>
      <c r="E9" s="30">
        <f>SUM(E7:E8)</f>
        <v>10</v>
      </c>
      <c r="F9" s="30">
        <f>SUM(F7:F8)</f>
        <v>10</v>
      </c>
      <c r="G9" s="30">
        <f>SUM(G7:G8)</f>
        <v>0</v>
      </c>
      <c r="H9" s="30">
        <f>SUM(H7:H8)</f>
        <v>1</v>
      </c>
      <c r="I9" s="30">
        <f>SUM(I7:I8)</f>
        <v>0</v>
      </c>
    </row>
    <row r="10" spans="1:21" s="20" customFormat="1">
      <c r="A10" s="24" t="s">
        <v>563</v>
      </c>
      <c r="B10" s="25">
        <v>1241</v>
      </c>
      <c r="C10" s="25">
        <v>414</v>
      </c>
      <c r="D10" s="26">
        <v>0.33360000000000001</v>
      </c>
      <c r="E10" s="25">
        <v>256</v>
      </c>
      <c r="F10" s="25">
        <v>275</v>
      </c>
      <c r="G10" s="25">
        <v>0</v>
      </c>
      <c r="H10" s="25">
        <v>27</v>
      </c>
      <c r="I10" s="25">
        <v>0</v>
      </c>
    </row>
    <row r="11" spans="1:21" s="20" customFormat="1">
      <c r="A11" s="24" t="s">
        <v>10</v>
      </c>
      <c r="B11" s="25">
        <v>874</v>
      </c>
      <c r="C11" s="25">
        <v>263</v>
      </c>
      <c r="D11" s="26">
        <v>0.3009</v>
      </c>
      <c r="E11" s="25">
        <v>158</v>
      </c>
      <c r="F11" s="25">
        <v>180</v>
      </c>
      <c r="G11" s="25">
        <v>2</v>
      </c>
      <c r="H11" s="25">
        <v>19</v>
      </c>
      <c r="I11" s="25">
        <v>0</v>
      </c>
    </row>
    <row r="12" spans="1:21" s="20" customFormat="1">
      <c r="A12" s="24" t="s">
        <v>564</v>
      </c>
      <c r="B12" s="25">
        <v>862</v>
      </c>
      <c r="C12" s="25">
        <v>269</v>
      </c>
      <c r="D12" s="26">
        <v>0.31209999999999999</v>
      </c>
      <c r="E12" s="25">
        <v>187</v>
      </c>
      <c r="F12" s="25">
        <v>185</v>
      </c>
      <c r="G12" s="25">
        <v>0</v>
      </c>
      <c r="H12" s="25">
        <v>11</v>
      </c>
      <c r="I12" s="25">
        <v>0</v>
      </c>
    </row>
    <row r="13" spans="1:21" s="20" customFormat="1">
      <c r="A13" s="24" t="s">
        <v>565</v>
      </c>
      <c r="B13" s="25">
        <v>1298</v>
      </c>
      <c r="C13" s="25">
        <v>373</v>
      </c>
      <c r="D13" s="26">
        <v>0.28739999999999999</v>
      </c>
      <c r="E13" s="25">
        <v>258</v>
      </c>
      <c r="F13" s="25">
        <v>224</v>
      </c>
      <c r="G13" s="25">
        <v>1</v>
      </c>
      <c r="H13" s="25">
        <v>21</v>
      </c>
      <c r="I13" s="25">
        <v>0</v>
      </c>
    </row>
    <row r="14" spans="1:21" s="20" customFormat="1">
      <c r="A14" s="24" t="s">
        <v>566</v>
      </c>
      <c r="B14" s="25">
        <v>1267</v>
      </c>
      <c r="C14" s="25">
        <v>412</v>
      </c>
      <c r="D14" s="26">
        <v>0.32519999999999999</v>
      </c>
      <c r="E14" s="25">
        <v>261</v>
      </c>
      <c r="F14" s="25">
        <v>295</v>
      </c>
      <c r="G14" s="25">
        <v>0</v>
      </c>
      <c r="H14" s="25">
        <v>13</v>
      </c>
      <c r="I14" s="25">
        <v>0</v>
      </c>
    </row>
    <row r="15" spans="1:21" s="20" customFormat="1">
      <c r="A15" s="24" t="s">
        <v>300</v>
      </c>
      <c r="B15" s="25">
        <v>497</v>
      </c>
      <c r="C15" s="25">
        <v>125</v>
      </c>
      <c r="D15" s="26">
        <v>0.2515</v>
      </c>
      <c r="E15" s="25">
        <v>73</v>
      </c>
      <c r="F15" s="25">
        <v>61</v>
      </c>
      <c r="G15" s="25">
        <v>0</v>
      </c>
      <c r="H15" s="25">
        <v>7</v>
      </c>
      <c r="I15" s="25">
        <v>0</v>
      </c>
    </row>
    <row r="16" spans="1:21" s="20" customFormat="1">
      <c r="A16" s="24" t="s">
        <v>301</v>
      </c>
      <c r="B16" s="25">
        <v>5</v>
      </c>
      <c r="C16" s="25">
        <v>0</v>
      </c>
      <c r="D16" s="26">
        <v>0</v>
      </c>
      <c r="E16" s="25">
        <v>0</v>
      </c>
      <c r="F16" s="25">
        <v>0</v>
      </c>
      <c r="G16" s="25">
        <v>0</v>
      </c>
      <c r="H16" s="25">
        <v>0</v>
      </c>
      <c r="I16" s="25">
        <v>0</v>
      </c>
    </row>
    <row r="17" spans="1:9" s="20" customFormat="1">
      <c r="A17" s="24" t="s">
        <v>302</v>
      </c>
      <c r="B17" s="25">
        <v>130</v>
      </c>
      <c r="C17" s="25">
        <v>47</v>
      </c>
      <c r="D17" s="26">
        <v>0.36149999999999999</v>
      </c>
      <c r="E17" s="25">
        <v>32</v>
      </c>
      <c r="F17" s="25">
        <v>36</v>
      </c>
      <c r="G17" s="25">
        <v>0</v>
      </c>
      <c r="H17" s="25">
        <v>2</v>
      </c>
      <c r="I17" s="25">
        <v>0</v>
      </c>
    </row>
    <row r="18" spans="1:9" s="20" customFormat="1">
      <c r="A18" s="24" t="s">
        <v>303</v>
      </c>
      <c r="B18" s="25">
        <v>2</v>
      </c>
      <c r="C18" s="25">
        <v>0</v>
      </c>
      <c r="D18" s="26">
        <v>0</v>
      </c>
      <c r="E18" s="25">
        <v>0</v>
      </c>
      <c r="F18" s="25">
        <v>0</v>
      </c>
      <c r="G18" s="25">
        <v>0</v>
      </c>
      <c r="H18" s="25">
        <v>0</v>
      </c>
      <c r="I18" s="25">
        <v>0</v>
      </c>
    </row>
    <row r="19" spans="1:9" s="20" customFormat="1">
      <c r="A19" s="24" t="s">
        <v>487</v>
      </c>
      <c r="B19" s="25">
        <v>56</v>
      </c>
      <c r="C19" s="25">
        <v>8</v>
      </c>
      <c r="D19" s="26">
        <v>0.1429</v>
      </c>
      <c r="E19" s="25">
        <v>5</v>
      </c>
      <c r="F19" s="25">
        <v>6</v>
      </c>
      <c r="G19" s="25">
        <v>0</v>
      </c>
      <c r="H19" s="25">
        <v>0</v>
      </c>
      <c r="I19" s="25">
        <v>0</v>
      </c>
    </row>
    <row r="20" spans="1:9" s="20" customFormat="1">
      <c r="A20" s="24" t="s">
        <v>567</v>
      </c>
      <c r="B20" s="25">
        <v>1389</v>
      </c>
      <c r="C20" s="25">
        <v>609</v>
      </c>
      <c r="D20" s="26">
        <v>0.43840000000000001</v>
      </c>
      <c r="E20" s="25">
        <v>373</v>
      </c>
      <c r="F20" s="25">
        <v>380</v>
      </c>
      <c r="G20" s="25">
        <v>5</v>
      </c>
      <c r="H20" s="25">
        <v>31</v>
      </c>
      <c r="I20" s="25">
        <v>0</v>
      </c>
    </row>
    <row r="21" spans="1:9" s="20" customFormat="1">
      <c r="A21" s="24" t="s">
        <v>568</v>
      </c>
      <c r="B21" s="25">
        <v>904</v>
      </c>
      <c r="C21" s="25">
        <v>366</v>
      </c>
      <c r="D21" s="26">
        <v>0.40489999999999998</v>
      </c>
      <c r="E21" s="25">
        <v>244</v>
      </c>
      <c r="F21" s="25">
        <v>255</v>
      </c>
      <c r="G21" s="25">
        <v>0</v>
      </c>
      <c r="H21" s="25">
        <v>19</v>
      </c>
      <c r="I21" s="25">
        <v>0</v>
      </c>
    </row>
    <row r="22" spans="1:9" s="20" customFormat="1">
      <c r="A22" s="24" t="s">
        <v>569</v>
      </c>
      <c r="B22" s="25">
        <v>1474</v>
      </c>
      <c r="C22" s="25">
        <v>411</v>
      </c>
      <c r="D22" s="26">
        <v>0.27879999999999999</v>
      </c>
      <c r="E22" s="25">
        <v>272</v>
      </c>
      <c r="F22" s="25">
        <v>285</v>
      </c>
      <c r="G22" s="25">
        <v>0</v>
      </c>
      <c r="H22" s="25">
        <v>18</v>
      </c>
      <c r="I22" s="25">
        <v>0</v>
      </c>
    </row>
    <row r="23" spans="1:9" s="29" customFormat="1" ht="34.5" customHeight="1">
      <c r="A23" s="32" t="s">
        <v>16</v>
      </c>
      <c r="B23" s="30">
        <f>SUM(B10:B22)</f>
        <v>9999</v>
      </c>
      <c r="C23" s="30">
        <f>SUM(C10:C22)</f>
        <v>3297</v>
      </c>
      <c r="D23" s="31">
        <f>C23/B23</f>
        <v>0.32973297329732976</v>
      </c>
      <c r="E23" s="30">
        <f>SUM(E10:E22)</f>
        <v>2119</v>
      </c>
      <c r="F23" s="30">
        <f>SUM(F10:F22)</f>
        <v>2182</v>
      </c>
      <c r="G23" s="30">
        <f>SUM(G10:G22)</f>
        <v>8</v>
      </c>
      <c r="H23" s="30">
        <f>SUM(H10:H22)</f>
        <v>168</v>
      </c>
      <c r="I23" s="30">
        <f>SUM(I10:I22)</f>
        <v>0</v>
      </c>
    </row>
    <row r="24" spans="1:9" s="29" customFormat="1" ht="34.5" customHeight="1">
      <c r="A24" s="32" t="s">
        <v>17</v>
      </c>
      <c r="B24" s="30">
        <f>SUM(, B9, B23)</f>
        <v>10046</v>
      </c>
      <c r="C24" s="30">
        <f>SUM(, C9, C23)</f>
        <v>3310</v>
      </c>
      <c r="D24" s="31">
        <f>C24/B24</f>
        <v>0.32948437188930918</v>
      </c>
      <c r="E24" s="30">
        <f>SUM(, E9, E23)</f>
        <v>2129</v>
      </c>
      <c r="F24" s="30">
        <f>SUM(, F9, F23)</f>
        <v>2192</v>
      </c>
      <c r="G24" s="30">
        <f>SUM(, G9, G23)</f>
        <v>8</v>
      </c>
      <c r="H24" s="30">
        <f>SUM(, H9, H23)</f>
        <v>169</v>
      </c>
      <c r="I24" s="30">
        <f>SUM(, I9, I23)</f>
        <v>0</v>
      </c>
    </row>
    <row r="25" spans="1:9" s="20" customFormat="1">
      <c r="A25" s="24" t="s">
        <v>18</v>
      </c>
      <c r="B25" s="24">
        <f>SUM(, B24)</f>
        <v>10046</v>
      </c>
      <c r="C25" s="24">
        <f>SUM(, C24)</f>
        <v>3310</v>
      </c>
      <c r="D25" s="33">
        <f>C25/B25</f>
        <v>0.32948437188930918</v>
      </c>
      <c r="E25" s="24">
        <f>SUM(, E24)</f>
        <v>2129</v>
      </c>
      <c r="F25" s="24">
        <f>SUM(, F24)</f>
        <v>2192</v>
      </c>
      <c r="G25" s="24">
        <f>SUM(, G24)</f>
        <v>8</v>
      </c>
      <c r="H25" s="24">
        <f>SUM(, H24)</f>
        <v>169</v>
      </c>
      <c r="I25" s="24">
        <f>SUM(, I24)</f>
        <v>0</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4" manualBreakCount="4">
    <brk id="9" max="16383" man="1"/>
    <brk id="23" max="16383" man="1"/>
    <brk id="24" max="16383" man="1"/>
    <brk id="25" max="16383" man="1"/>
  </rowBreaks>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630F1-4CFD-49F5-9179-F4FFFCBF45AF}">
  <sheetPr codeName="Sheet19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878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18BE-8597-4E0B-8D92-2141E172A826}">
  <sheetPr>
    <tabColor rgb="FF0000FF"/>
  </sheetPr>
  <dimension ref="A1:T2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882</v>
      </c>
      <c r="F4" s="15"/>
      <c r="G4" s="15"/>
      <c r="H4" s="15"/>
      <c r="I4" s="15"/>
      <c r="J4" s="15"/>
      <c r="K4" s="15"/>
      <c r="L4" s="15"/>
      <c r="M4" s="15"/>
      <c r="N4" s="15"/>
      <c r="O4" s="15"/>
      <c r="P4" s="15"/>
      <c r="Q4" s="15"/>
      <c r="R4" s="15"/>
      <c r="S4" s="15"/>
      <c r="T4" s="15"/>
    </row>
    <row r="5" spans="1:20" ht="25.5" customHeight="1">
      <c r="E5" s="27" t="s">
        <v>882</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197</v>
      </c>
      <c r="F6" s="28" t="s">
        <v>883</v>
      </c>
      <c r="G6" s="28" t="s">
        <v>169</v>
      </c>
      <c r="H6" s="28" t="s">
        <v>170</v>
      </c>
    </row>
    <row r="7" spans="1:20">
      <c r="A7" s="21" t="s">
        <v>501</v>
      </c>
      <c r="B7" s="22">
        <v>47</v>
      </c>
      <c r="C7" s="22">
        <v>13</v>
      </c>
      <c r="D7" s="23">
        <v>0.27660000000000001</v>
      </c>
      <c r="E7" s="22">
        <v>0</v>
      </c>
      <c r="F7" s="22">
        <v>0</v>
      </c>
      <c r="G7" s="22">
        <v>0</v>
      </c>
      <c r="H7" s="22">
        <v>0</v>
      </c>
    </row>
    <row r="8" spans="1:20" s="20" customFormat="1">
      <c r="A8" s="24" t="s">
        <v>641</v>
      </c>
      <c r="B8" s="25">
        <v>0</v>
      </c>
      <c r="C8" s="25">
        <v>0</v>
      </c>
      <c r="D8" s="26">
        <v>0</v>
      </c>
      <c r="E8" s="25">
        <v>0</v>
      </c>
      <c r="F8" s="25">
        <v>0</v>
      </c>
      <c r="G8" s="25">
        <v>0</v>
      </c>
      <c r="H8" s="25">
        <v>0</v>
      </c>
    </row>
    <row r="9" spans="1:20" s="29" customFormat="1" ht="34.5" customHeight="1">
      <c r="A9" s="32" t="s">
        <v>428</v>
      </c>
      <c r="B9" s="30">
        <f>SUM(B7:B8)</f>
        <v>47</v>
      </c>
      <c r="C9" s="30">
        <f>SUM(C7:C8)</f>
        <v>13</v>
      </c>
      <c r="D9" s="31">
        <f>C9/B9</f>
        <v>0.27659574468085107</v>
      </c>
      <c r="E9" s="30">
        <f>SUM(E7:E8)</f>
        <v>0</v>
      </c>
      <c r="F9" s="30">
        <f>SUM(F7:F8)</f>
        <v>0</v>
      </c>
      <c r="G9" s="30">
        <f>SUM(G7:G8)</f>
        <v>0</v>
      </c>
      <c r="H9" s="30">
        <f>SUM(H7:H8)</f>
        <v>0</v>
      </c>
    </row>
    <row r="10" spans="1:20" s="20" customFormat="1">
      <c r="A10" s="24" t="s">
        <v>563</v>
      </c>
      <c r="B10" s="25">
        <v>1241</v>
      </c>
      <c r="C10" s="25">
        <v>414</v>
      </c>
      <c r="D10" s="26">
        <v>0.33360000000000001</v>
      </c>
      <c r="E10" s="25">
        <v>0</v>
      </c>
      <c r="F10" s="25">
        <v>5</v>
      </c>
      <c r="G10" s="25">
        <v>18</v>
      </c>
      <c r="H10" s="25">
        <v>0</v>
      </c>
    </row>
    <row r="11" spans="1:20" s="20" customFormat="1">
      <c r="A11" s="24" t="s">
        <v>10</v>
      </c>
      <c r="B11" s="25">
        <v>874</v>
      </c>
      <c r="C11" s="25">
        <v>263</v>
      </c>
      <c r="D11" s="26">
        <v>0.3009</v>
      </c>
      <c r="E11" s="25">
        <v>0</v>
      </c>
      <c r="F11" s="25">
        <v>4</v>
      </c>
      <c r="G11" s="25">
        <v>20</v>
      </c>
      <c r="H11" s="25">
        <v>0</v>
      </c>
    </row>
    <row r="12" spans="1:20" s="20" customFormat="1">
      <c r="A12" s="24" t="s">
        <v>564</v>
      </c>
      <c r="B12" s="25">
        <v>862</v>
      </c>
      <c r="C12" s="25">
        <v>269</v>
      </c>
      <c r="D12" s="26">
        <v>0.31209999999999999</v>
      </c>
      <c r="E12" s="25">
        <v>0</v>
      </c>
      <c r="F12" s="25">
        <v>3</v>
      </c>
      <c r="G12" s="25">
        <v>11</v>
      </c>
      <c r="H12" s="25">
        <v>0</v>
      </c>
    </row>
    <row r="13" spans="1:20" s="20" customFormat="1">
      <c r="A13" s="24" t="s">
        <v>565</v>
      </c>
      <c r="B13" s="25">
        <v>1298</v>
      </c>
      <c r="C13" s="25">
        <v>373</v>
      </c>
      <c r="D13" s="26">
        <v>0.28739999999999999</v>
      </c>
      <c r="E13" s="25">
        <v>0</v>
      </c>
      <c r="F13" s="25">
        <v>5</v>
      </c>
      <c r="G13" s="25">
        <v>19</v>
      </c>
      <c r="H13" s="25">
        <v>0</v>
      </c>
    </row>
    <row r="14" spans="1:20" s="20" customFormat="1">
      <c r="A14" s="24" t="s">
        <v>566</v>
      </c>
      <c r="B14" s="25">
        <v>1267</v>
      </c>
      <c r="C14" s="25">
        <v>412</v>
      </c>
      <c r="D14" s="26">
        <v>0.32519999999999999</v>
      </c>
      <c r="E14" s="25">
        <v>0</v>
      </c>
      <c r="F14" s="25">
        <v>5</v>
      </c>
      <c r="G14" s="25">
        <v>11</v>
      </c>
      <c r="H14" s="25">
        <v>0</v>
      </c>
    </row>
    <row r="15" spans="1:20" s="20" customFormat="1">
      <c r="A15" s="24" t="s">
        <v>300</v>
      </c>
      <c r="B15" s="25">
        <v>497</v>
      </c>
      <c r="C15" s="25">
        <v>125</v>
      </c>
      <c r="D15" s="26">
        <v>0.2515</v>
      </c>
      <c r="E15" s="25">
        <v>0</v>
      </c>
      <c r="F15" s="25">
        <v>0</v>
      </c>
      <c r="G15" s="25">
        <v>7</v>
      </c>
      <c r="H15" s="25">
        <v>0</v>
      </c>
    </row>
    <row r="16" spans="1:20" s="20" customFormat="1">
      <c r="A16" s="24" t="s">
        <v>301</v>
      </c>
      <c r="B16" s="25">
        <v>5</v>
      </c>
      <c r="C16" s="25">
        <v>0</v>
      </c>
      <c r="D16" s="26">
        <v>0</v>
      </c>
      <c r="E16" s="25">
        <v>0</v>
      </c>
      <c r="F16" s="25">
        <v>0</v>
      </c>
      <c r="G16" s="25">
        <v>0</v>
      </c>
      <c r="H16" s="25">
        <v>0</v>
      </c>
    </row>
    <row r="17" spans="1:8" s="20" customFormat="1">
      <c r="A17" s="24" t="s">
        <v>302</v>
      </c>
      <c r="B17" s="25">
        <v>130</v>
      </c>
      <c r="C17" s="25">
        <v>47</v>
      </c>
      <c r="D17" s="26">
        <v>0.36149999999999999</v>
      </c>
      <c r="E17" s="25">
        <v>0</v>
      </c>
      <c r="F17" s="25">
        <v>0</v>
      </c>
      <c r="G17" s="25">
        <v>1</v>
      </c>
      <c r="H17" s="25">
        <v>0</v>
      </c>
    </row>
    <row r="18" spans="1:8" s="20" customFormat="1">
      <c r="A18" s="24" t="s">
        <v>303</v>
      </c>
      <c r="B18" s="25">
        <v>2</v>
      </c>
      <c r="C18" s="25">
        <v>0</v>
      </c>
      <c r="D18" s="26">
        <v>0</v>
      </c>
      <c r="E18" s="25">
        <v>0</v>
      </c>
      <c r="F18" s="25">
        <v>0</v>
      </c>
      <c r="G18" s="25">
        <v>0</v>
      </c>
      <c r="H18" s="25">
        <v>0</v>
      </c>
    </row>
    <row r="19" spans="1:8" s="20" customFormat="1">
      <c r="A19" s="24" t="s">
        <v>487</v>
      </c>
      <c r="B19" s="25">
        <v>56</v>
      </c>
      <c r="C19" s="25">
        <v>8</v>
      </c>
      <c r="D19" s="26">
        <v>0.1429</v>
      </c>
      <c r="E19" s="25">
        <v>0</v>
      </c>
      <c r="F19" s="25">
        <v>0</v>
      </c>
      <c r="G19" s="25">
        <v>0</v>
      </c>
      <c r="H19" s="25">
        <v>0</v>
      </c>
    </row>
    <row r="20" spans="1:8" s="20" customFormat="1">
      <c r="A20" s="24" t="s">
        <v>567</v>
      </c>
      <c r="B20" s="25">
        <v>1389</v>
      </c>
      <c r="C20" s="25">
        <v>609</v>
      </c>
      <c r="D20" s="26">
        <v>0.43840000000000001</v>
      </c>
      <c r="E20" s="25">
        <v>0</v>
      </c>
      <c r="F20" s="25">
        <v>13</v>
      </c>
      <c r="G20" s="25">
        <v>30</v>
      </c>
      <c r="H20" s="25">
        <v>0</v>
      </c>
    </row>
    <row r="21" spans="1:8" s="20" customFormat="1">
      <c r="A21" s="24" t="s">
        <v>568</v>
      </c>
      <c r="B21" s="25">
        <v>904</v>
      </c>
      <c r="C21" s="25">
        <v>366</v>
      </c>
      <c r="D21" s="26">
        <v>0.40489999999999998</v>
      </c>
      <c r="E21" s="25">
        <v>0</v>
      </c>
      <c r="F21" s="25">
        <v>6</v>
      </c>
      <c r="G21" s="25">
        <v>16</v>
      </c>
      <c r="H21" s="25">
        <v>0</v>
      </c>
    </row>
    <row r="22" spans="1:8" s="20" customFormat="1">
      <c r="A22" s="24" t="s">
        <v>569</v>
      </c>
      <c r="B22" s="25">
        <v>1474</v>
      </c>
      <c r="C22" s="25">
        <v>411</v>
      </c>
      <c r="D22" s="26">
        <v>0.27879999999999999</v>
      </c>
      <c r="E22" s="25">
        <v>0</v>
      </c>
      <c r="F22" s="25">
        <v>2</v>
      </c>
      <c r="G22" s="25">
        <v>21</v>
      </c>
      <c r="H22" s="25">
        <v>0</v>
      </c>
    </row>
    <row r="23" spans="1:8" s="29" customFormat="1" ht="34.5" customHeight="1">
      <c r="A23" s="32" t="s">
        <v>16</v>
      </c>
      <c r="B23" s="30">
        <f>SUM(B10:B22)</f>
        <v>9999</v>
      </c>
      <c r="C23" s="30">
        <f>SUM(C10:C22)</f>
        <v>3297</v>
      </c>
      <c r="D23" s="31">
        <f>C23/B23</f>
        <v>0.32973297329732976</v>
      </c>
      <c r="E23" s="30">
        <f>SUM(E10:E22)</f>
        <v>0</v>
      </c>
      <c r="F23" s="30">
        <f>SUM(F10:F22)</f>
        <v>43</v>
      </c>
      <c r="G23" s="30">
        <f>SUM(G10:G22)</f>
        <v>154</v>
      </c>
      <c r="H23" s="30">
        <f>SUM(H10:H22)</f>
        <v>0</v>
      </c>
    </row>
    <row r="24" spans="1:8" s="29" customFormat="1" ht="34.5" customHeight="1">
      <c r="A24" s="32" t="s">
        <v>17</v>
      </c>
      <c r="B24" s="30">
        <f>SUM(, B9, B23)</f>
        <v>10046</v>
      </c>
      <c r="C24" s="30">
        <f>SUM(, C9, C23)</f>
        <v>3310</v>
      </c>
      <c r="D24" s="31">
        <f>C24/B24</f>
        <v>0.32948437188930918</v>
      </c>
      <c r="E24" s="30">
        <f>SUM(, E9, E23)</f>
        <v>0</v>
      </c>
      <c r="F24" s="30">
        <f>SUM(, F9, F23)</f>
        <v>43</v>
      </c>
      <c r="G24" s="30">
        <f>SUM(, G9, G23)</f>
        <v>154</v>
      </c>
      <c r="H24" s="30">
        <f>SUM(, H9, H23)</f>
        <v>0</v>
      </c>
    </row>
    <row r="25" spans="1:8" s="20" customFormat="1">
      <c r="A25" s="24" t="s">
        <v>18</v>
      </c>
      <c r="B25" s="24">
        <f>SUM(, B24)</f>
        <v>10046</v>
      </c>
      <c r="C25" s="24">
        <f>SUM(, C24)</f>
        <v>3310</v>
      </c>
      <c r="D25" s="33">
        <f>C25/B25</f>
        <v>0.32948437188930918</v>
      </c>
      <c r="E25" s="24">
        <f>SUM(, E24)</f>
        <v>0</v>
      </c>
      <c r="F25" s="24">
        <f>SUM(, F24)</f>
        <v>43</v>
      </c>
      <c r="G25" s="24">
        <f>SUM(, G24)</f>
        <v>154</v>
      </c>
      <c r="H25" s="24">
        <f>SUM(, H24)</f>
        <v>0</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4" manualBreakCount="4">
    <brk id="9" max="16383" man="1"/>
    <brk id="23" max="16383" man="1"/>
    <brk id="24" max="16383" man="1"/>
    <brk id="25" max="16383" man="1"/>
  </rowBreaks>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97C35-4373-4F5B-90A9-352966796E37}">
  <sheetPr codeName="Sheet19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882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11FF-FFB7-440D-951E-DB05C40EF2E8}">
  <sheetPr>
    <tabColor rgb="FFFF0000"/>
  </sheetPr>
  <dimension ref="A1:S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884</v>
      </c>
      <c r="F4" s="15"/>
      <c r="G4" s="15"/>
      <c r="H4" s="15"/>
      <c r="I4" s="15"/>
      <c r="J4" s="15"/>
      <c r="K4" s="15"/>
      <c r="L4" s="15"/>
      <c r="M4" s="15"/>
      <c r="N4" s="15"/>
      <c r="O4" s="15"/>
      <c r="P4" s="15"/>
      <c r="Q4" s="15"/>
      <c r="R4" s="15"/>
      <c r="S4" s="15"/>
    </row>
    <row r="5" spans="1:19" ht="25.5" customHeight="1">
      <c r="E5" s="27" t="s">
        <v>884</v>
      </c>
      <c r="F5" s="27"/>
      <c r="G5" s="27"/>
      <c r="H5" s="27"/>
      <c r="I5" s="27"/>
      <c r="J5" s="27"/>
      <c r="K5" s="27"/>
      <c r="L5" s="27"/>
      <c r="M5" s="27"/>
      <c r="N5" s="27"/>
      <c r="O5" s="27"/>
      <c r="P5" s="27"/>
      <c r="Q5" s="27"/>
      <c r="R5" s="27"/>
      <c r="S5" s="27"/>
    </row>
    <row r="6" spans="1:19" s="18" customFormat="1" ht="150" customHeight="1">
      <c r="B6" s="19" t="s">
        <v>6</v>
      </c>
      <c r="C6" s="19" t="s">
        <v>7</v>
      </c>
      <c r="D6" s="19" t="s">
        <v>8</v>
      </c>
      <c r="E6" s="28" t="s">
        <v>885</v>
      </c>
      <c r="F6" s="28" t="s">
        <v>886</v>
      </c>
      <c r="G6" s="28" t="s">
        <v>887</v>
      </c>
    </row>
    <row r="7" spans="1:19">
      <c r="A7" s="21" t="s">
        <v>326</v>
      </c>
      <c r="B7" s="22">
        <v>588</v>
      </c>
      <c r="C7" s="22">
        <v>99</v>
      </c>
      <c r="D7" s="23">
        <v>0.16839999999999999</v>
      </c>
      <c r="E7" s="22">
        <v>61</v>
      </c>
      <c r="F7" s="22">
        <v>67</v>
      </c>
      <c r="G7" s="22">
        <v>57</v>
      </c>
    </row>
    <row r="8" spans="1:19" s="20" customFormat="1">
      <c r="A8" s="24" t="s">
        <v>327</v>
      </c>
      <c r="B8" s="25">
        <v>141</v>
      </c>
      <c r="C8" s="25">
        <v>46</v>
      </c>
      <c r="D8" s="26">
        <v>0.32619999999999999</v>
      </c>
      <c r="E8" s="25">
        <v>34</v>
      </c>
      <c r="F8" s="25">
        <v>36</v>
      </c>
      <c r="G8" s="25">
        <v>34</v>
      </c>
    </row>
    <row r="9" spans="1:19" s="29" customFormat="1" ht="34.5" customHeight="1">
      <c r="A9" s="32" t="s">
        <v>172</v>
      </c>
      <c r="B9" s="30">
        <f>SUM(B7:B8)</f>
        <v>729</v>
      </c>
      <c r="C9" s="30">
        <f>SUM(C7:C8)</f>
        <v>145</v>
      </c>
      <c r="D9" s="31">
        <f>C9/B9</f>
        <v>0.19890260631001372</v>
      </c>
      <c r="E9" s="30">
        <f>SUM(E7:E8)</f>
        <v>95</v>
      </c>
      <c r="F9" s="30">
        <f>SUM(F7:F8)</f>
        <v>103</v>
      </c>
      <c r="G9" s="30">
        <f>SUM(G7:G8)</f>
        <v>91</v>
      </c>
    </row>
    <row r="10" spans="1:19" s="29" customFormat="1" ht="34.5" customHeight="1">
      <c r="A10" s="32" t="s">
        <v>17</v>
      </c>
      <c r="B10" s="30">
        <f>SUM(, B9)</f>
        <v>729</v>
      </c>
      <c r="C10" s="30">
        <f>SUM(, C9)</f>
        <v>145</v>
      </c>
      <c r="D10" s="31">
        <f>C10/B10</f>
        <v>0.19890260631001372</v>
      </c>
      <c r="E10" s="30">
        <f>SUM(, E9)</f>
        <v>95</v>
      </c>
      <c r="F10" s="30">
        <f>SUM(, F9)</f>
        <v>103</v>
      </c>
      <c r="G10" s="30">
        <f>SUM(, G9)</f>
        <v>91</v>
      </c>
    </row>
    <row r="11" spans="1:19" s="20" customFormat="1">
      <c r="A11" s="24" t="s">
        <v>18</v>
      </c>
      <c r="B11" s="24">
        <f>SUM(, B10)</f>
        <v>729</v>
      </c>
      <c r="C11" s="24">
        <f>SUM(, C10)</f>
        <v>145</v>
      </c>
      <c r="D11" s="33">
        <f>C11/B11</f>
        <v>0.19890260631001372</v>
      </c>
      <c r="E11" s="24">
        <f>SUM(, E10)</f>
        <v>95</v>
      </c>
      <c r="F11" s="24">
        <f>SUM(, F10)</f>
        <v>103</v>
      </c>
      <c r="G11" s="24">
        <f>SUM(, G10)</f>
        <v>91</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CDBF4-26E4-4D09-BDA2-B43CB5E8C80F}">
  <sheetPr codeName="Sheet19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884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71228-6DAB-4082-A893-B9670806D420}">
  <sheetPr>
    <tabColor rgb="FFFFFF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888</v>
      </c>
      <c r="F4" s="15"/>
      <c r="G4" s="15"/>
      <c r="H4" s="15"/>
      <c r="I4" s="15"/>
      <c r="J4" s="15"/>
      <c r="K4" s="15"/>
      <c r="L4" s="15"/>
      <c r="M4" s="15"/>
      <c r="N4" s="15"/>
      <c r="O4" s="15"/>
      <c r="P4" s="15"/>
      <c r="Q4" s="15"/>
    </row>
    <row r="5" spans="1:17" ht="25.5" customHeight="1">
      <c r="E5" s="27" t="s">
        <v>888</v>
      </c>
      <c r="F5" s="27"/>
      <c r="G5" s="27"/>
      <c r="H5" s="27"/>
      <c r="I5" s="27"/>
      <c r="J5" s="27"/>
      <c r="K5" s="27"/>
      <c r="L5" s="27"/>
      <c r="M5" s="27"/>
      <c r="N5" s="27"/>
      <c r="O5" s="27"/>
      <c r="P5" s="27"/>
      <c r="Q5" s="27"/>
    </row>
    <row r="6" spans="1:17" s="18" customFormat="1" ht="150" customHeight="1">
      <c r="B6" s="19" t="s">
        <v>6</v>
      </c>
      <c r="C6" s="19" t="s">
        <v>7</v>
      </c>
      <c r="D6" s="19" t="s">
        <v>8</v>
      </c>
      <c r="E6" s="28" t="s">
        <v>889</v>
      </c>
    </row>
    <row r="7" spans="1:17">
      <c r="A7" s="21" t="s">
        <v>326</v>
      </c>
      <c r="B7" s="22">
        <v>588</v>
      </c>
      <c r="C7" s="22">
        <v>99</v>
      </c>
      <c r="D7" s="23">
        <v>0.16839999999999999</v>
      </c>
      <c r="E7" s="22">
        <v>67</v>
      </c>
    </row>
    <row r="8" spans="1:17" s="20" customFormat="1">
      <c r="A8" s="24" t="s">
        <v>327</v>
      </c>
      <c r="B8" s="25">
        <v>141</v>
      </c>
      <c r="C8" s="25">
        <v>46</v>
      </c>
      <c r="D8" s="26">
        <v>0.32619999999999999</v>
      </c>
      <c r="E8" s="25">
        <v>38</v>
      </c>
    </row>
    <row r="9" spans="1:17" s="29" customFormat="1" ht="34.5" customHeight="1">
      <c r="A9" s="32" t="s">
        <v>172</v>
      </c>
      <c r="B9" s="30">
        <f>SUM(B7:B8)</f>
        <v>729</v>
      </c>
      <c r="C9" s="30">
        <f>SUM(C7:C8)</f>
        <v>145</v>
      </c>
      <c r="D9" s="31">
        <f>C9/B9</f>
        <v>0.19890260631001372</v>
      </c>
      <c r="E9" s="30">
        <f>SUM(E7:E8)</f>
        <v>105</v>
      </c>
    </row>
    <row r="10" spans="1:17" s="29" customFormat="1" ht="34.5" customHeight="1">
      <c r="A10" s="32" t="s">
        <v>17</v>
      </c>
      <c r="B10" s="30">
        <f>SUM(, B9)</f>
        <v>729</v>
      </c>
      <c r="C10" s="30">
        <f>SUM(, C9)</f>
        <v>145</v>
      </c>
      <c r="D10" s="31">
        <f>C10/B10</f>
        <v>0.19890260631001372</v>
      </c>
      <c r="E10" s="30">
        <f>SUM(, E9)</f>
        <v>105</v>
      </c>
    </row>
    <row r="11" spans="1:17" s="20" customFormat="1">
      <c r="A11" s="24" t="s">
        <v>18</v>
      </c>
      <c r="B11" s="24">
        <f>SUM(, B10)</f>
        <v>729</v>
      </c>
      <c r="C11" s="24">
        <f>SUM(, C10)</f>
        <v>145</v>
      </c>
      <c r="D11" s="33">
        <f>C11/B11</f>
        <v>0.19890260631001372</v>
      </c>
      <c r="E11" s="24">
        <f>SUM(, E10)</f>
        <v>105</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F6A37-9BC7-4F2F-879E-A585ADAB3C2E}">
  <sheetPr codeName="Sheet19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888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7F68F-6F49-452F-B494-260D432CFACA}">
  <sheetPr codeName="Sheet2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198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55D49-CB0E-4A68-BA62-91405A3FB683}">
  <sheetPr>
    <tabColor rgb="FF0000FF"/>
  </sheetPr>
  <dimension ref="A1:U7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890</v>
      </c>
      <c r="F4" s="15"/>
      <c r="G4" s="15"/>
      <c r="H4" s="15"/>
      <c r="I4" s="15"/>
      <c r="J4" s="15"/>
      <c r="K4" s="15"/>
      <c r="L4" s="15"/>
      <c r="M4" s="15"/>
      <c r="N4" s="15"/>
      <c r="O4" s="15"/>
      <c r="P4" s="15"/>
      <c r="Q4" s="15"/>
      <c r="R4" s="15"/>
      <c r="S4" s="15"/>
      <c r="T4" s="15"/>
      <c r="U4" s="15"/>
    </row>
    <row r="5" spans="1:21" ht="25.5" customHeight="1">
      <c r="E5" s="27" t="s">
        <v>890</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891</v>
      </c>
      <c r="F6" s="28" t="s">
        <v>892</v>
      </c>
      <c r="G6" s="28" t="s">
        <v>893</v>
      </c>
      <c r="H6" s="28" t="s">
        <v>894</v>
      </c>
      <c r="I6" s="28" t="s">
        <v>895</v>
      </c>
    </row>
    <row r="7" spans="1:21">
      <c r="A7" s="21" t="s">
        <v>25</v>
      </c>
      <c r="B7" s="22">
        <v>660</v>
      </c>
      <c r="C7" s="22">
        <v>114</v>
      </c>
      <c r="D7" s="23">
        <v>0.17269999999999999</v>
      </c>
      <c r="E7" s="22">
        <v>30</v>
      </c>
      <c r="F7" s="22">
        <v>39</v>
      </c>
      <c r="G7" s="22">
        <v>35</v>
      </c>
      <c r="H7" s="22">
        <v>33</v>
      </c>
      <c r="I7" s="22">
        <v>23</v>
      </c>
    </row>
    <row r="8" spans="1:21" s="20" customFormat="1">
      <c r="A8" s="24" t="s">
        <v>26</v>
      </c>
      <c r="B8" s="25">
        <v>1041</v>
      </c>
      <c r="C8" s="25">
        <v>167</v>
      </c>
      <c r="D8" s="26">
        <v>0.16039999999999999</v>
      </c>
      <c r="E8" s="25">
        <v>35</v>
      </c>
      <c r="F8" s="25">
        <v>75</v>
      </c>
      <c r="G8" s="25">
        <v>58</v>
      </c>
      <c r="H8" s="25">
        <v>37</v>
      </c>
      <c r="I8" s="25">
        <v>26</v>
      </c>
    </row>
    <row r="9" spans="1:21" s="20" customFormat="1">
      <c r="A9" s="24" t="s">
        <v>27</v>
      </c>
      <c r="B9" s="25">
        <v>696</v>
      </c>
      <c r="C9" s="25">
        <v>133</v>
      </c>
      <c r="D9" s="26">
        <v>0.19109999999999999</v>
      </c>
      <c r="E9" s="25">
        <v>20</v>
      </c>
      <c r="F9" s="25">
        <v>44</v>
      </c>
      <c r="G9" s="25">
        <v>47</v>
      </c>
      <c r="H9" s="25">
        <v>41</v>
      </c>
      <c r="I9" s="25">
        <v>25</v>
      </c>
    </row>
    <row r="10" spans="1:21" s="20" customFormat="1">
      <c r="A10" s="24" t="s">
        <v>28</v>
      </c>
      <c r="B10" s="25">
        <v>622</v>
      </c>
      <c r="C10" s="25">
        <v>367</v>
      </c>
      <c r="D10" s="26">
        <v>0.59</v>
      </c>
      <c r="E10" s="25">
        <v>59</v>
      </c>
      <c r="F10" s="25">
        <v>83</v>
      </c>
      <c r="G10" s="25">
        <v>192</v>
      </c>
      <c r="H10" s="25">
        <v>88</v>
      </c>
      <c r="I10" s="25">
        <v>85</v>
      </c>
    </row>
    <row r="11" spans="1:21" s="20" customFormat="1">
      <c r="A11" s="24" t="s">
        <v>29</v>
      </c>
      <c r="B11" s="25">
        <v>1180</v>
      </c>
      <c r="C11" s="25">
        <v>346</v>
      </c>
      <c r="D11" s="26">
        <v>0.29320000000000002</v>
      </c>
      <c r="E11" s="25">
        <v>65</v>
      </c>
      <c r="F11" s="25">
        <v>117</v>
      </c>
      <c r="G11" s="25">
        <v>148</v>
      </c>
      <c r="H11" s="25">
        <v>85</v>
      </c>
      <c r="I11" s="25">
        <v>75</v>
      </c>
    </row>
    <row r="12" spans="1:21" s="20" customFormat="1">
      <c r="A12" s="24" t="s">
        <v>30</v>
      </c>
      <c r="B12" s="25">
        <v>795</v>
      </c>
      <c r="C12" s="25">
        <v>76</v>
      </c>
      <c r="D12" s="26">
        <v>9.5600000000000004E-2</v>
      </c>
      <c r="E12" s="25">
        <v>13</v>
      </c>
      <c r="F12" s="25">
        <v>53</v>
      </c>
      <c r="G12" s="25">
        <v>15</v>
      </c>
      <c r="H12" s="25">
        <v>20</v>
      </c>
      <c r="I12" s="25">
        <v>4</v>
      </c>
    </row>
    <row r="13" spans="1:21" s="20" customFormat="1">
      <c r="A13" s="24" t="s">
        <v>31</v>
      </c>
      <c r="B13" s="25">
        <v>932</v>
      </c>
      <c r="C13" s="25">
        <v>114</v>
      </c>
      <c r="D13" s="26">
        <v>0.12230000000000001</v>
      </c>
      <c r="E13" s="25">
        <v>14</v>
      </c>
      <c r="F13" s="25">
        <v>67</v>
      </c>
      <c r="G13" s="25">
        <v>32</v>
      </c>
      <c r="H13" s="25">
        <v>27</v>
      </c>
      <c r="I13" s="25">
        <v>18</v>
      </c>
    </row>
    <row r="14" spans="1:21" s="20" customFormat="1">
      <c r="A14" s="24" t="s">
        <v>265</v>
      </c>
      <c r="B14" s="25">
        <v>593</v>
      </c>
      <c r="C14" s="25">
        <v>86</v>
      </c>
      <c r="D14" s="26">
        <v>0.14499999999999999</v>
      </c>
      <c r="E14" s="25">
        <v>7</v>
      </c>
      <c r="F14" s="25">
        <v>43</v>
      </c>
      <c r="G14" s="25">
        <v>31</v>
      </c>
      <c r="H14" s="25">
        <v>25</v>
      </c>
      <c r="I14" s="25">
        <v>13</v>
      </c>
    </row>
    <row r="15" spans="1:21" s="20" customFormat="1">
      <c r="A15" s="24" t="s">
        <v>266</v>
      </c>
      <c r="B15" s="25">
        <v>1039</v>
      </c>
      <c r="C15" s="25">
        <v>192</v>
      </c>
      <c r="D15" s="26">
        <v>0.18479999999999999</v>
      </c>
      <c r="E15" s="25">
        <v>32</v>
      </c>
      <c r="F15" s="25">
        <v>64</v>
      </c>
      <c r="G15" s="25">
        <v>65</v>
      </c>
      <c r="H15" s="25">
        <v>46</v>
      </c>
      <c r="I15" s="25">
        <v>41</v>
      </c>
    </row>
    <row r="16" spans="1:21" s="20" customFormat="1">
      <c r="A16" s="24" t="s">
        <v>267</v>
      </c>
      <c r="B16" s="25">
        <v>614</v>
      </c>
      <c r="C16" s="25">
        <v>71</v>
      </c>
      <c r="D16" s="26">
        <v>0.11559999999999999</v>
      </c>
      <c r="E16" s="25">
        <v>12</v>
      </c>
      <c r="F16" s="25">
        <v>38</v>
      </c>
      <c r="G16" s="25">
        <v>22</v>
      </c>
      <c r="H16" s="25">
        <v>13</v>
      </c>
      <c r="I16" s="25">
        <v>12</v>
      </c>
    </row>
    <row r="17" spans="1:9" s="20" customFormat="1">
      <c r="A17" s="24" t="s">
        <v>268</v>
      </c>
      <c r="B17" s="25">
        <v>740</v>
      </c>
      <c r="C17" s="25">
        <v>101</v>
      </c>
      <c r="D17" s="26">
        <v>0.13650000000000001</v>
      </c>
      <c r="E17" s="25">
        <v>26</v>
      </c>
      <c r="F17" s="25">
        <v>35</v>
      </c>
      <c r="G17" s="25">
        <v>30</v>
      </c>
      <c r="H17" s="25">
        <v>28</v>
      </c>
      <c r="I17" s="25">
        <v>13</v>
      </c>
    </row>
    <row r="18" spans="1:9" s="20" customFormat="1">
      <c r="A18" s="24" t="s">
        <v>9</v>
      </c>
      <c r="B18" s="25">
        <v>1389</v>
      </c>
      <c r="C18" s="25">
        <v>224</v>
      </c>
      <c r="D18" s="26">
        <v>0.1613</v>
      </c>
      <c r="E18" s="25">
        <v>36</v>
      </c>
      <c r="F18" s="25">
        <v>83</v>
      </c>
      <c r="G18" s="25">
        <v>106</v>
      </c>
      <c r="H18" s="25">
        <v>53</v>
      </c>
      <c r="I18" s="25">
        <v>41</v>
      </c>
    </row>
    <row r="19" spans="1:9" s="20" customFormat="1">
      <c r="A19" s="24" t="s">
        <v>269</v>
      </c>
      <c r="B19" s="25">
        <v>1408</v>
      </c>
      <c r="C19" s="25">
        <v>195</v>
      </c>
      <c r="D19" s="26">
        <v>0.13850000000000001</v>
      </c>
      <c r="E19" s="25">
        <v>42</v>
      </c>
      <c r="F19" s="25">
        <v>79</v>
      </c>
      <c r="G19" s="25">
        <v>82</v>
      </c>
      <c r="H19" s="25">
        <v>54</v>
      </c>
      <c r="I19" s="25">
        <v>31</v>
      </c>
    </row>
    <row r="20" spans="1:9" s="20" customFormat="1">
      <c r="A20" s="24" t="s">
        <v>270</v>
      </c>
      <c r="B20" s="25">
        <v>211</v>
      </c>
      <c r="C20" s="25">
        <v>32</v>
      </c>
      <c r="D20" s="26">
        <v>0.1517</v>
      </c>
      <c r="E20" s="25">
        <v>5</v>
      </c>
      <c r="F20" s="25">
        <v>12</v>
      </c>
      <c r="G20" s="25">
        <v>13</v>
      </c>
      <c r="H20" s="25">
        <v>7</v>
      </c>
      <c r="I20" s="25">
        <v>3</v>
      </c>
    </row>
    <row r="21" spans="1:9" s="20" customFormat="1">
      <c r="A21" s="24" t="s">
        <v>271</v>
      </c>
      <c r="B21" s="25">
        <v>1090</v>
      </c>
      <c r="C21" s="25">
        <v>144</v>
      </c>
      <c r="D21" s="26">
        <v>0.1321</v>
      </c>
      <c r="E21" s="25">
        <v>23</v>
      </c>
      <c r="F21" s="25">
        <v>65</v>
      </c>
      <c r="G21" s="25">
        <v>64</v>
      </c>
      <c r="H21" s="25">
        <v>40</v>
      </c>
      <c r="I21" s="25">
        <v>24</v>
      </c>
    </row>
    <row r="22" spans="1:9" s="20" customFormat="1">
      <c r="A22" s="24" t="s">
        <v>272</v>
      </c>
      <c r="B22" s="25">
        <v>1544</v>
      </c>
      <c r="C22" s="25">
        <v>225</v>
      </c>
      <c r="D22" s="26">
        <v>0.1457</v>
      </c>
      <c r="E22" s="25">
        <v>42</v>
      </c>
      <c r="F22" s="25">
        <v>107</v>
      </c>
      <c r="G22" s="25">
        <v>75</v>
      </c>
      <c r="H22" s="25">
        <v>55</v>
      </c>
      <c r="I22" s="25">
        <v>41</v>
      </c>
    </row>
    <row r="23" spans="1:9" s="20" customFormat="1">
      <c r="A23" s="24" t="s">
        <v>273</v>
      </c>
      <c r="B23" s="25">
        <v>461</v>
      </c>
      <c r="C23" s="25">
        <v>56</v>
      </c>
      <c r="D23" s="26">
        <v>0.1215</v>
      </c>
      <c r="E23" s="25">
        <v>12</v>
      </c>
      <c r="F23" s="25">
        <v>22</v>
      </c>
      <c r="G23" s="25">
        <v>21</v>
      </c>
      <c r="H23" s="25">
        <v>11</v>
      </c>
      <c r="I23" s="25">
        <v>11</v>
      </c>
    </row>
    <row r="24" spans="1:9" s="20" customFormat="1">
      <c r="A24" s="24" t="s">
        <v>274</v>
      </c>
      <c r="B24" s="25">
        <v>567</v>
      </c>
      <c r="C24" s="25">
        <v>76</v>
      </c>
      <c r="D24" s="26">
        <v>0.13400000000000001</v>
      </c>
      <c r="E24" s="25">
        <v>19</v>
      </c>
      <c r="F24" s="25">
        <v>20</v>
      </c>
      <c r="G24" s="25">
        <v>24</v>
      </c>
      <c r="H24" s="25">
        <v>25</v>
      </c>
      <c r="I24" s="25">
        <v>25</v>
      </c>
    </row>
    <row r="25" spans="1:9" s="20" customFormat="1">
      <c r="A25" s="24" t="s">
        <v>275</v>
      </c>
      <c r="B25" s="25">
        <v>272</v>
      </c>
      <c r="C25" s="25">
        <v>31</v>
      </c>
      <c r="D25" s="26">
        <v>0.114</v>
      </c>
      <c r="E25" s="25">
        <v>4</v>
      </c>
      <c r="F25" s="25">
        <v>13</v>
      </c>
      <c r="G25" s="25">
        <v>16</v>
      </c>
      <c r="H25" s="25">
        <v>3</v>
      </c>
      <c r="I25" s="25">
        <v>9</v>
      </c>
    </row>
    <row r="26" spans="1:9" s="20" customFormat="1">
      <c r="A26" s="24" t="s">
        <v>276</v>
      </c>
      <c r="B26" s="25">
        <v>30</v>
      </c>
      <c r="C26" s="25">
        <v>10</v>
      </c>
      <c r="D26" s="26">
        <v>0.33329999999999999</v>
      </c>
      <c r="E26" s="25">
        <v>1</v>
      </c>
      <c r="F26" s="25">
        <v>4</v>
      </c>
      <c r="G26" s="25">
        <v>4</v>
      </c>
      <c r="H26" s="25">
        <v>3</v>
      </c>
      <c r="I26" s="25">
        <v>0</v>
      </c>
    </row>
    <row r="27" spans="1:9" s="20" customFormat="1">
      <c r="A27" s="24" t="s">
        <v>277</v>
      </c>
      <c r="B27" s="25">
        <v>404</v>
      </c>
      <c r="C27" s="25">
        <v>43</v>
      </c>
      <c r="D27" s="26">
        <v>0.10639999999999999</v>
      </c>
      <c r="E27" s="25">
        <v>11</v>
      </c>
      <c r="F27" s="25">
        <v>25</v>
      </c>
      <c r="G27" s="25">
        <v>14</v>
      </c>
      <c r="H27" s="25">
        <v>11</v>
      </c>
      <c r="I27" s="25">
        <v>5</v>
      </c>
    </row>
    <row r="28" spans="1:9" s="20" customFormat="1">
      <c r="A28" s="24" t="s">
        <v>278</v>
      </c>
      <c r="B28" s="25">
        <v>712</v>
      </c>
      <c r="C28" s="25">
        <v>86</v>
      </c>
      <c r="D28" s="26">
        <v>0.1208</v>
      </c>
      <c r="E28" s="25">
        <v>20</v>
      </c>
      <c r="F28" s="25">
        <v>42</v>
      </c>
      <c r="G28" s="25">
        <v>36</v>
      </c>
      <c r="H28" s="25">
        <v>23</v>
      </c>
      <c r="I28" s="25">
        <v>12</v>
      </c>
    </row>
    <row r="29" spans="1:9" s="20" customFormat="1">
      <c r="A29" s="24" t="s">
        <v>279</v>
      </c>
      <c r="B29" s="25">
        <v>930</v>
      </c>
      <c r="C29" s="25">
        <v>171</v>
      </c>
      <c r="D29" s="26">
        <v>0.18390000000000001</v>
      </c>
      <c r="E29" s="25">
        <v>28</v>
      </c>
      <c r="F29" s="25">
        <v>74</v>
      </c>
      <c r="G29" s="25">
        <v>60</v>
      </c>
      <c r="H29" s="25">
        <v>33</v>
      </c>
      <c r="I29" s="25">
        <v>41</v>
      </c>
    </row>
    <row r="30" spans="1:9" s="20" customFormat="1">
      <c r="A30" s="24" t="s">
        <v>280</v>
      </c>
      <c r="B30" s="25">
        <v>883</v>
      </c>
      <c r="C30" s="25">
        <v>138</v>
      </c>
      <c r="D30" s="26">
        <v>0.15629999999999999</v>
      </c>
      <c r="E30" s="25">
        <v>28</v>
      </c>
      <c r="F30" s="25">
        <v>63</v>
      </c>
      <c r="G30" s="25">
        <v>50</v>
      </c>
      <c r="H30" s="25">
        <v>46</v>
      </c>
      <c r="I30" s="25">
        <v>19</v>
      </c>
    </row>
    <row r="31" spans="1:9" s="20" customFormat="1">
      <c r="A31" s="24" t="s">
        <v>281</v>
      </c>
      <c r="B31" s="25">
        <v>898</v>
      </c>
      <c r="C31" s="25">
        <v>141</v>
      </c>
      <c r="D31" s="26">
        <v>0.157</v>
      </c>
      <c r="E31" s="25">
        <v>30</v>
      </c>
      <c r="F31" s="25">
        <v>62</v>
      </c>
      <c r="G31" s="25">
        <v>43</v>
      </c>
      <c r="H31" s="25">
        <v>35</v>
      </c>
      <c r="I31" s="25">
        <v>23</v>
      </c>
    </row>
    <row r="32" spans="1:9" s="20" customFormat="1">
      <c r="A32" s="24" t="s">
        <v>32</v>
      </c>
      <c r="B32" s="25">
        <v>1229</v>
      </c>
      <c r="C32" s="25">
        <v>234</v>
      </c>
      <c r="D32" s="26">
        <v>0.19040000000000001</v>
      </c>
      <c r="E32" s="25">
        <v>39</v>
      </c>
      <c r="F32" s="25">
        <v>85</v>
      </c>
      <c r="G32" s="25">
        <v>101</v>
      </c>
      <c r="H32" s="25">
        <v>60</v>
      </c>
      <c r="I32" s="25">
        <v>44</v>
      </c>
    </row>
    <row r="33" spans="1:9" s="20" customFormat="1">
      <c r="A33" s="24" t="s">
        <v>282</v>
      </c>
      <c r="B33" s="25">
        <v>127</v>
      </c>
      <c r="C33" s="25">
        <v>20</v>
      </c>
      <c r="D33" s="26">
        <v>0.1575</v>
      </c>
      <c r="E33" s="25">
        <v>3</v>
      </c>
      <c r="F33" s="25">
        <v>4</v>
      </c>
      <c r="G33" s="25">
        <v>13</v>
      </c>
      <c r="H33" s="25">
        <v>5</v>
      </c>
      <c r="I33" s="25">
        <v>5</v>
      </c>
    </row>
    <row r="34" spans="1:9" s="20" customFormat="1">
      <c r="A34" s="24" t="s">
        <v>283</v>
      </c>
      <c r="B34" s="25">
        <v>842</v>
      </c>
      <c r="C34" s="25">
        <v>317</v>
      </c>
      <c r="D34" s="26">
        <v>0.3765</v>
      </c>
      <c r="E34" s="25">
        <v>75</v>
      </c>
      <c r="F34" s="25">
        <v>93</v>
      </c>
      <c r="G34" s="25">
        <v>124</v>
      </c>
      <c r="H34" s="25">
        <v>92</v>
      </c>
      <c r="I34" s="25">
        <v>58</v>
      </c>
    </row>
    <row r="35" spans="1:9" s="20" customFormat="1">
      <c r="A35" s="24" t="s">
        <v>284</v>
      </c>
      <c r="B35" s="25">
        <v>774</v>
      </c>
      <c r="C35" s="25">
        <v>292</v>
      </c>
      <c r="D35" s="26">
        <v>0.37730000000000002</v>
      </c>
      <c r="E35" s="25">
        <v>81</v>
      </c>
      <c r="F35" s="25">
        <v>81</v>
      </c>
      <c r="G35" s="25">
        <v>90</v>
      </c>
      <c r="H35" s="25">
        <v>78</v>
      </c>
      <c r="I35" s="25">
        <v>49</v>
      </c>
    </row>
    <row r="36" spans="1:9" s="20" customFormat="1">
      <c r="A36" s="24" t="s">
        <v>285</v>
      </c>
      <c r="B36" s="25">
        <v>946</v>
      </c>
      <c r="C36" s="25">
        <v>337</v>
      </c>
      <c r="D36" s="26">
        <v>0.35620000000000002</v>
      </c>
      <c r="E36" s="25">
        <v>71</v>
      </c>
      <c r="F36" s="25">
        <v>103</v>
      </c>
      <c r="G36" s="25">
        <v>113</v>
      </c>
      <c r="H36" s="25">
        <v>89</v>
      </c>
      <c r="I36" s="25">
        <v>60</v>
      </c>
    </row>
    <row r="37" spans="1:9" s="20" customFormat="1">
      <c r="A37" s="24" t="s">
        <v>286</v>
      </c>
      <c r="B37" s="25">
        <v>902</v>
      </c>
      <c r="C37" s="25">
        <v>289</v>
      </c>
      <c r="D37" s="26">
        <v>0.32040000000000002</v>
      </c>
      <c r="E37" s="25">
        <v>60</v>
      </c>
      <c r="F37" s="25">
        <v>89</v>
      </c>
      <c r="G37" s="25">
        <v>105</v>
      </c>
      <c r="H37" s="25">
        <v>70</v>
      </c>
      <c r="I37" s="25">
        <v>57</v>
      </c>
    </row>
    <row r="38" spans="1:9" s="20" customFormat="1">
      <c r="A38" s="24" t="s">
        <v>287</v>
      </c>
      <c r="B38" s="25">
        <v>1269</v>
      </c>
      <c r="C38" s="25">
        <v>326</v>
      </c>
      <c r="D38" s="26">
        <v>0.25690000000000002</v>
      </c>
      <c r="E38" s="25">
        <v>63</v>
      </c>
      <c r="F38" s="25">
        <v>102</v>
      </c>
      <c r="G38" s="25">
        <v>132</v>
      </c>
      <c r="H38" s="25">
        <v>98</v>
      </c>
      <c r="I38" s="25">
        <v>63</v>
      </c>
    </row>
    <row r="39" spans="1:9" s="20" customFormat="1">
      <c r="A39" s="24" t="s">
        <v>288</v>
      </c>
      <c r="B39" s="25">
        <v>722</v>
      </c>
      <c r="C39" s="25">
        <v>315</v>
      </c>
      <c r="D39" s="26">
        <v>0.43630000000000002</v>
      </c>
      <c r="E39" s="25">
        <v>42</v>
      </c>
      <c r="F39" s="25">
        <v>93</v>
      </c>
      <c r="G39" s="25">
        <v>117</v>
      </c>
      <c r="H39" s="25">
        <v>63</v>
      </c>
      <c r="I39" s="25">
        <v>55</v>
      </c>
    </row>
    <row r="40" spans="1:9" s="20" customFormat="1">
      <c r="A40" s="24" t="s">
        <v>289</v>
      </c>
      <c r="B40" s="25">
        <v>776</v>
      </c>
      <c r="C40" s="25">
        <v>327</v>
      </c>
      <c r="D40" s="26">
        <v>0.4214</v>
      </c>
      <c r="E40" s="25">
        <v>63</v>
      </c>
      <c r="F40" s="25">
        <v>94</v>
      </c>
      <c r="G40" s="25">
        <v>122</v>
      </c>
      <c r="H40" s="25">
        <v>66</v>
      </c>
      <c r="I40" s="25">
        <v>58</v>
      </c>
    </row>
    <row r="41" spans="1:9" s="20" customFormat="1">
      <c r="A41" s="24" t="s">
        <v>290</v>
      </c>
      <c r="B41" s="25">
        <v>574</v>
      </c>
      <c r="C41" s="25">
        <v>135</v>
      </c>
      <c r="D41" s="26">
        <v>0.23519999999999999</v>
      </c>
      <c r="E41" s="25">
        <v>31</v>
      </c>
      <c r="F41" s="25">
        <v>38</v>
      </c>
      <c r="G41" s="25">
        <v>60</v>
      </c>
      <c r="H41" s="25">
        <v>39</v>
      </c>
      <c r="I41" s="25">
        <v>27</v>
      </c>
    </row>
    <row r="42" spans="1:9" s="20" customFormat="1">
      <c r="A42" s="24" t="s">
        <v>291</v>
      </c>
      <c r="B42" s="25">
        <v>685</v>
      </c>
      <c r="C42" s="25">
        <v>90</v>
      </c>
      <c r="D42" s="26">
        <v>0.13139999999999999</v>
      </c>
      <c r="E42" s="25">
        <v>17</v>
      </c>
      <c r="F42" s="25">
        <v>23</v>
      </c>
      <c r="G42" s="25">
        <v>35</v>
      </c>
      <c r="H42" s="25">
        <v>30</v>
      </c>
      <c r="I42" s="25">
        <v>16</v>
      </c>
    </row>
    <row r="43" spans="1:9" s="20" customFormat="1">
      <c r="A43" s="24" t="s">
        <v>292</v>
      </c>
      <c r="B43" s="25">
        <v>1570</v>
      </c>
      <c r="C43" s="25">
        <v>423</v>
      </c>
      <c r="D43" s="26">
        <v>0.26939999999999997</v>
      </c>
      <c r="E43" s="25">
        <v>89</v>
      </c>
      <c r="F43" s="25">
        <v>139</v>
      </c>
      <c r="G43" s="25">
        <v>153</v>
      </c>
      <c r="H43" s="25">
        <v>116</v>
      </c>
      <c r="I43" s="25">
        <v>72</v>
      </c>
    </row>
    <row r="44" spans="1:9" s="20" customFormat="1">
      <c r="A44" s="24" t="s">
        <v>293</v>
      </c>
      <c r="B44" s="25">
        <v>1026</v>
      </c>
      <c r="C44" s="25">
        <v>270</v>
      </c>
      <c r="D44" s="26">
        <v>0.26319999999999999</v>
      </c>
      <c r="E44" s="25">
        <v>55</v>
      </c>
      <c r="F44" s="25">
        <v>87</v>
      </c>
      <c r="G44" s="25">
        <v>115</v>
      </c>
      <c r="H44" s="25">
        <v>67</v>
      </c>
      <c r="I44" s="25">
        <v>56</v>
      </c>
    </row>
    <row r="45" spans="1:9" s="20" customFormat="1">
      <c r="A45" s="24" t="s">
        <v>294</v>
      </c>
      <c r="B45" s="25">
        <v>879</v>
      </c>
      <c r="C45" s="25">
        <v>187</v>
      </c>
      <c r="D45" s="26">
        <v>0.2127</v>
      </c>
      <c r="E45" s="25">
        <v>50</v>
      </c>
      <c r="F45" s="25">
        <v>65</v>
      </c>
      <c r="G45" s="25">
        <v>59</v>
      </c>
      <c r="H45" s="25">
        <v>52</v>
      </c>
      <c r="I45" s="25">
        <v>29</v>
      </c>
    </row>
    <row r="46" spans="1:9" s="20" customFormat="1">
      <c r="A46" s="24" t="s">
        <v>33</v>
      </c>
      <c r="B46" s="25">
        <v>29</v>
      </c>
      <c r="C46" s="25">
        <v>0</v>
      </c>
      <c r="D46" s="26">
        <v>0</v>
      </c>
      <c r="E46" s="25">
        <v>0</v>
      </c>
      <c r="F46" s="25">
        <v>0</v>
      </c>
      <c r="G46" s="25">
        <v>0</v>
      </c>
      <c r="H46" s="25">
        <v>0</v>
      </c>
      <c r="I46" s="25">
        <v>0</v>
      </c>
    </row>
    <row r="47" spans="1:9" s="20" customFormat="1">
      <c r="A47" s="24" t="s">
        <v>34</v>
      </c>
      <c r="B47" s="25">
        <v>845</v>
      </c>
      <c r="C47" s="25">
        <v>174</v>
      </c>
      <c r="D47" s="26">
        <v>0.2059</v>
      </c>
      <c r="E47" s="25">
        <v>34</v>
      </c>
      <c r="F47" s="25">
        <v>59</v>
      </c>
      <c r="G47" s="25">
        <v>67</v>
      </c>
      <c r="H47" s="25">
        <v>57</v>
      </c>
      <c r="I47" s="25">
        <v>32</v>
      </c>
    </row>
    <row r="48" spans="1:9" s="20" customFormat="1">
      <c r="A48" s="24" t="s">
        <v>35</v>
      </c>
      <c r="B48" s="25">
        <v>1132</v>
      </c>
      <c r="C48" s="25">
        <v>207</v>
      </c>
      <c r="D48" s="26">
        <v>0.18290000000000001</v>
      </c>
      <c r="E48" s="25">
        <v>32</v>
      </c>
      <c r="F48" s="25">
        <v>99</v>
      </c>
      <c r="G48" s="25">
        <v>70</v>
      </c>
      <c r="H48" s="25">
        <v>58</v>
      </c>
      <c r="I48" s="25">
        <v>30</v>
      </c>
    </row>
    <row r="49" spans="1:9" s="20" customFormat="1">
      <c r="A49" s="24" t="s">
        <v>36</v>
      </c>
      <c r="B49" s="25">
        <v>800</v>
      </c>
      <c r="C49" s="25">
        <v>58</v>
      </c>
      <c r="D49" s="26">
        <v>7.2499999999999995E-2</v>
      </c>
      <c r="E49" s="25">
        <v>13</v>
      </c>
      <c r="F49" s="25">
        <v>36</v>
      </c>
      <c r="G49" s="25">
        <v>11</v>
      </c>
      <c r="H49" s="25">
        <v>11</v>
      </c>
      <c r="I49" s="25">
        <v>9</v>
      </c>
    </row>
    <row r="50" spans="1:9" s="20" customFormat="1">
      <c r="A50" s="24" t="s">
        <v>37</v>
      </c>
      <c r="B50" s="25">
        <v>1180</v>
      </c>
      <c r="C50" s="25">
        <v>157</v>
      </c>
      <c r="D50" s="26">
        <v>0.1331</v>
      </c>
      <c r="E50" s="25">
        <v>30</v>
      </c>
      <c r="F50" s="25">
        <v>79</v>
      </c>
      <c r="G50" s="25">
        <v>41</v>
      </c>
      <c r="H50" s="25">
        <v>40</v>
      </c>
      <c r="I50" s="25">
        <v>13</v>
      </c>
    </row>
    <row r="51" spans="1:9" s="20" customFormat="1">
      <c r="A51" s="24" t="s">
        <v>295</v>
      </c>
      <c r="B51" s="25">
        <v>497</v>
      </c>
      <c r="C51" s="25">
        <v>77</v>
      </c>
      <c r="D51" s="26">
        <v>0.15490000000000001</v>
      </c>
      <c r="E51" s="25">
        <v>9</v>
      </c>
      <c r="F51" s="25">
        <v>49</v>
      </c>
      <c r="G51" s="25">
        <v>14</v>
      </c>
      <c r="H51" s="25">
        <v>11</v>
      </c>
      <c r="I51" s="25">
        <v>11</v>
      </c>
    </row>
    <row r="52" spans="1:9" s="20" customFormat="1">
      <c r="A52" s="24" t="s">
        <v>38</v>
      </c>
      <c r="B52" s="25">
        <v>1377</v>
      </c>
      <c r="C52" s="25">
        <v>273</v>
      </c>
      <c r="D52" s="26">
        <v>0.1983</v>
      </c>
      <c r="E52" s="25">
        <v>49</v>
      </c>
      <c r="F52" s="25">
        <v>110</v>
      </c>
      <c r="G52" s="25">
        <v>88</v>
      </c>
      <c r="H52" s="25">
        <v>53</v>
      </c>
      <c r="I52" s="25">
        <v>32</v>
      </c>
    </row>
    <row r="53" spans="1:9" s="20" customFormat="1">
      <c r="A53" s="24" t="s">
        <v>39</v>
      </c>
      <c r="B53" s="25">
        <v>415</v>
      </c>
      <c r="C53" s="25">
        <v>75</v>
      </c>
      <c r="D53" s="26">
        <v>0.1807</v>
      </c>
      <c r="E53" s="25">
        <v>20</v>
      </c>
      <c r="F53" s="25">
        <v>17</v>
      </c>
      <c r="G53" s="25">
        <v>26</v>
      </c>
      <c r="H53" s="25">
        <v>19</v>
      </c>
      <c r="I53" s="25">
        <v>14</v>
      </c>
    </row>
    <row r="54" spans="1:9" s="20" customFormat="1">
      <c r="A54" s="24" t="s">
        <v>40</v>
      </c>
      <c r="B54" s="25">
        <v>1010</v>
      </c>
      <c r="C54" s="25">
        <v>242</v>
      </c>
      <c r="D54" s="26">
        <v>0.23960000000000001</v>
      </c>
      <c r="E54" s="25">
        <v>46</v>
      </c>
      <c r="F54" s="25">
        <v>97</v>
      </c>
      <c r="G54" s="25">
        <v>107</v>
      </c>
      <c r="H54" s="25">
        <v>49</v>
      </c>
      <c r="I54" s="25">
        <v>36</v>
      </c>
    </row>
    <row r="55" spans="1:9" s="20" customFormat="1">
      <c r="A55" s="24" t="s">
        <v>41</v>
      </c>
      <c r="B55" s="25">
        <v>902</v>
      </c>
      <c r="C55" s="25">
        <v>110</v>
      </c>
      <c r="D55" s="26">
        <v>0.122</v>
      </c>
      <c r="E55" s="25">
        <v>32</v>
      </c>
      <c r="F55" s="25">
        <v>48</v>
      </c>
      <c r="G55" s="25">
        <v>31</v>
      </c>
      <c r="H55" s="25">
        <v>37</v>
      </c>
      <c r="I55" s="25">
        <v>13</v>
      </c>
    </row>
    <row r="56" spans="1:9" s="20" customFormat="1">
      <c r="A56" s="24" t="s">
        <v>42</v>
      </c>
      <c r="B56" s="25">
        <v>727</v>
      </c>
      <c r="C56" s="25">
        <v>100</v>
      </c>
      <c r="D56" s="26">
        <v>0.1376</v>
      </c>
      <c r="E56" s="25">
        <v>31</v>
      </c>
      <c r="F56" s="25">
        <v>41</v>
      </c>
      <c r="G56" s="25">
        <v>28</v>
      </c>
      <c r="H56" s="25">
        <v>30</v>
      </c>
      <c r="I56" s="25">
        <v>15</v>
      </c>
    </row>
    <row r="57" spans="1:9" s="20" customFormat="1">
      <c r="A57" s="24" t="s">
        <v>43</v>
      </c>
      <c r="B57" s="25">
        <v>1151</v>
      </c>
      <c r="C57" s="25">
        <v>171</v>
      </c>
      <c r="D57" s="26">
        <v>0.14860000000000001</v>
      </c>
      <c r="E57" s="25">
        <v>30</v>
      </c>
      <c r="F57" s="25">
        <v>70</v>
      </c>
      <c r="G57" s="25">
        <v>76</v>
      </c>
      <c r="H57" s="25">
        <v>38</v>
      </c>
      <c r="I57" s="25">
        <v>23</v>
      </c>
    </row>
    <row r="58" spans="1:9" s="20" customFormat="1">
      <c r="A58" s="24" t="s">
        <v>44</v>
      </c>
      <c r="B58" s="25">
        <v>924</v>
      </c>
      <c r="C58" s="25">
        <v>182</v>
      </c>
      <c r="D58" s="26">
        <v>0.19700000000000001</v>
      </c>
      <c r="E58" s="25">
        <v>32</v>
      </c>
      <c r="F58" s="25">
        <v>73</v>
      </c>
      <c r="G58" s="25">
        <v>53</v>
      </c>
      <c r="H58" s="25">
        <v>48</v>
      </c>
      <c r="I58" s="25">
        <v>28</v>
      </c>
    </row>
    <row r="59" spans="1:9" s="20" customFormat="1">
      <c r="A59" s="24" t="s">
        <v>296</v>
      </c>
      <c r="B59" s="25">
        <v>1077</v>
      </c>
      <c r="C59" s="25">
        <v>165</v>
      </c>
      <c r="D59" s="26">
        <v>0.1532</v>
      </c>
      <c r="E59" s="25">
        <v>29</v>
      </c>
      <c r="F59" s="25">
        <v>77</v>
      </c>
      <c r="G59" s="25">
        <v>62</v>
      </c>
      <c r="H59" s="25">
        <v>35</v>
      </c>
      <c r="I59" s="25">
        <v>22</v>
      </c>
    </row>
    <row r="60" spans="1:9" s="20" customFormat="1">
      <c r="A60" s="24" t="s">
        <v>297</v>
      </c>
      <c r="B60" s="25">
        <v>1047</v>
      </c>
      <c r="C60" s="25">
        <v>164</v>
      </c>
      <c r="D60" s="26">
        <v>0.15659999999999999</v>
      </c>
      <c r="E60" s="25">
        <v>40</v>
      </c>
      <c r="F60" s="25">
        <v>66</v>
      </c>
      <c r="G60" s="25">
        <v>48</v>
      </c>
      <c r="H60" s="25">
        <v>48</v>
      </c>
      <c r="I60" s="25">
        <v>27</v>
      </c>
    </row>
    <row r="61" spans="1:9" s="20" customFormat="1">
      <c r="A61" s="24" t="s">
        <v>298</v>
      </c>
      <c r="B61" s="25">
        <v>694</v>
      </c>
      <c r="C61" s="25">
        <v>98</v>
      </c>
      <c r="D61" s="26">
        <v>0.14119999999999999</v>
      </c>
      <c r="E61" s="25">
        <v>18</v>
      </c>
      <c r="F61" s="25">
        <v>36</v>
      </c>
      <c r="G61" s="25">
        <v>40</v>
      </c>
      <c r="H61" s="25">
        <v>23</v>
      </c>
      <c r="I61" s="25">
        <v>12</v>
      </c>
    </row>
    <row r="62" spans="1:9" s="20" customFormat="1">
      <c r="A62" s="24" t="s">
        <v>299</v>
      </c>
      <c r="B62" s="25">
        <v>779</v>
      </c>
      <c r="C62" s="25">
        <v>119</v>
      </c>
      <c r="D62" s="26">
        <v>0.15279999999999999</v>
      </c>
      <c r="E62" s="25">
        <v>18</v>
      </c>
      <c r="F62" s="25">
        <v>57</v>
      </c>
      <c r="G62" s="25">
        <v>55</v>
      </c>
      <c r="H62" s="25">
        <v>28</v>
      </c>
      <c r="I62" s="25">
        <v>24</v>
      </c>
    </row>
    <row r="63" spans="1:9" s="20" customFormat="1">
      <c r="A63" s="24" t="s">
        <v>45</v>
      </c>
      <c r="B63" s="25">
        <v>756</v>
      </c>
      <c r="C63" s="25">
        <v>119</v>
      </c>
      <c r="D63" s="26">
        <v>0.15740000000000001</v>
      </c>
      <c r="E63" s="25">
        <v>22</v>
      </c>
      <c r="F63" s="25">
        <v>34</v>
      </c>
      <c r="G63" s="25">
        <v>46</v>
      </c>
      <c r="H63" s="25">
        <v>23</v>
      </c>
      <c r="I63" s="25">
        <v>21</v>
      </c>
    </row>
    <row r="64" spans="1:9" s="29" customFormat="1" ht="34.5" customHeight="1">
      <c r="A64" s="32" t="s">
        <v>15</v>
      </c>
      <c r="B64" s="30">
        <f>SUM(B7:B63)</f>
        <v>47374</v>
      </c>
      <c r="C64" s="30">
        <f>SUM(C7:C63)</f>
        <v>9392</v>
      </c>
      <c r="D64" s="31">
        <f>C64/B64</f>
        <v>0.19825220585131084</v>
      </c>
      <c r="E64" s="30">
        <f>SUM(E7:E63)</f>
        <v>1838</v>
      </c>
      <c r="F64" s="30">
        <f>SUM(F7:F63)</f>
        <v>3473</v>
      </c>
      <c r="G64" s="30">
        <f>SUM(G7:G63)</f>
        <v>3485</v>
      </c>
      <c r="H64" s="30">
        <f>SUM(H7:H63)</f>
        <v>2375</v>
      </c>
      <c r="I64" s="30">
        <f>SUM(I7:I63)</f>
        <v>1631</v>
      </c>
    </row>
    <row r="65" spans="1:9" s="20" customFormat="1">
      <c r="A65" s="24" t="s">
        <v>46</v>
      </c>
      <c r="B65" s="25">
        <v>1646</v>
      </c>
      <c r="C65" s="25">
        <v>366</v>
      </c>
      <c r="D65" s="26">
        <v>0.22239999999999999</v>
      </c>
      <c r="E65" s="25">
        <v>83</v>
      </c>
      <c r="F65" s="25">
        <v>98</v>
      </c>
      <c r="G65" s="25">
        <v>136</v>
      </c>
      <c r="H65" s="25">
        <v>87</v>
      </c>
      <c r="I65" s="25">
        <v>64</v>
      </c>
    </row>
    <row r="66" spans="1:9" s="20" customFormat="1">
      <c r="A66" s="24" t="s">
        <v>48</v>
      </c>
      <c r="B66" s="25">
        <v>1</v>
      </c>
      <c r="C66" s="25">
        <v>0</v>
      </c>
      <c r="D66" s="26">
        <v>0</v>
      </c>
      <c r="E66" s="25">
        <v>0</v>
      </c>
      <c r="F66" s="25">
        <v>0</v>
      </c>
      <c r="G66" s="25">
        <v>0</v>
      </c>
      <c r="H66" s="25">
        <v>0</v>
      </c>
      <c r="I66" s="25">
        <v>0</v>
      </c>
    </row>
    <row r="67" spans="1:9" s="29" customFormat="1" ht="34.5" customHeight="1">
      <c r="A67" s="32" t="s">
        <v>53</v>
      </c>
      <c r="B67" s="30">
        <f>SUM(B65:B66)</f>
        <v>1647</v>
      </c>
      <c r="C67" s="30">
        <f>SUM(C65:C66)</f>
        <v>366</v>
      </c>
      <c r="D67" s="31">
        <f>C67/B67</f>
        <v>0.22222222222222221</v>
      </c>
      <c r="E67" s="30">
        <f>SUM(E65:E66)</f>
        <v>83</v>
      </c>
      <c r="F67" s="30">
        <f>SUM(F65:F66)</f>
        <v>98</v>
      </c>
      <c r="G67" s="30">
        <f>SUM(G65:G66)</f>
        <v>136</v>
      </c>
      <c r="H67" s="30">
        <f>SUM(H65:H66)</f>
        <v>87</v>
      </c>
      <c r="I67" s="30">
        <f>SUM(I65:I66)</f>
        <v>64</v>
      </c>
    </row>
    <row r="68" spans="1:9" s="20" customFormat="1">
      <c r="A68" s="24" t="s">
        <v>10</v>
      </c>
      <c r="B68" s="25">
        <v>175</v>
      </c>
      <c r="C68" s="25">
        <v>54</v>
      </c>
      <c r="D68" s="26">
        <v>0.30859999999999999</v>
      </c>
      <c r="E68" s="25">
        <v>8</v>
      </c>
      <c r="F68" s="25">
        <v>16</v>
      </c>
      <c r="G68" s="25">
        <v>24</v>
      </c>
      <c r="H68" s="25">
        <v>13</v>
      </c>
      <c r="I68" s="25">
        <v>11</v>
      </c>
    </row>
    <row r="69" spans="1:9" s="20" customFormat="1">
      <c r="A69" s="24" t="s">
        <v>300</v>
      </c>
      <c r="B69" s="25">
        <v>917</v>
      </c>
      <c r="C69" s="25">
        <v>292</v>
      </c>
      <c r="D69" s="26">
        <v>0.31840000000000002</v>
      </c>
      <c r="E69" s="25">
        <v>53</v>
      </c>
      <c r="F69" s="25">
        <v>87</v>
      </c>
      <c r="G69" s="25">
        <v>115</v>
      </c>
      <c r="H69" s="25">
        <v>73</v>
      </c>
      <c r="I69" s="25">
        <v>51</v>
      </c>
    </row>
    <row r="70" spans="1:9" s="20" customFormat="1">
      <c r="A70" s="24" t="s">
        <v>301</v>
      </c>
      <c r="B70" s="25">
        <v>1053</v>
      </c>
      <c r="C70" s="25">
        <v>325</v>
      </c>
      <c r="D70" s="26">
        <v>0.30859999999999999</v>
      </c>
      <c r="E70" s="25">
        <v>62</v>
      </c>
      <c r="F70" s="25">
        <v>84</v>
      </c>
      <c r="G70" s="25">
        <v>131</v>
      </c>
      <c r="H70" s="25">
        <v>81</v>
      </c>
      <c r="I70" s="25">
        <v>55</v>
      </c>
    </row>
    <row r="71" spans="1:9" s="20" customFormat="1">
      <c r="A71" s="24" t="s">
        <v>302</v>
      </c>
      <c r="B71" s="25">
        <v>889</v>
      </c>
      <c r="C71" s="25">
        <v>310</v>
      </c>
      <c r="D71" s="26">
        <v>0.34870000000000001</v>
      </c>
      <c r="E71" s="25">
        <v>45</v>
      </c>
      <c r="F71" s="25">
        <v>89</v>
      </c>
      <c r="G71" s="25">
        <v>128</v>
      </c>
      <c r="H71" s="25">
        <v>68</v>
      </c>
      <c r="I71" s="25">
        <v>73</v>
      </c>
    </row>
    <row r="72" spans="1:9" s="20" customFormat="1">
      <c r="A72" s="24" t="s">
        <v>303</v>
      </c>
      <c r="B72" s="25">
        <v>744</v>
      </c>
      <c r="C72" s="25">
        <v>143</v>
      </c>
      <c r="D72" s="26">
        <v>0.19220000000000001</v>
      </c>
      <c r="E72" s="25">
        <v>30</v>
      </c>
      <c r="F72" s="25">
        <v>49</v>
      </c>
      <c r="G72" s="25">
        <v>49</v>
      </c>
      <c r="H72" s="25">
        <v>34</v>
      </c>
      <c r="I72" s="25">
        <v>28</v>
      </c>
    </row>
    <row r="73" spans="1:9" s="29" customFormat="1" ht="34.5" customHeight="1">
      <c r="A73" s="32" t="s">
        <v>16</v>
      </c>
      <c r="B73" s="30">
        <f>SUM(B68:B72)</f>
        <v>3778</v>
      </c>
      <c r="C73" s="30">
        <f>SUM(C68:C72)</f>
        <v>1124</v>
      </c>
      <c r="D73" s="31">
        <f>C73/B73</f>
        <v>0.29751191106405506</v>
      </c>
      <c r="E73" s="30">
        <f>SUM(E68:E72)</f>
        <v>198</v>
      </c>
      <c r="F73" s="30">
        <f>SUM(F68:F72)</f>
        <v>325</v>
      </c>
      <c r="G73" s="30">
        <f>SUM(G68:G72)</f>
        <v>447</v>
      </c>
      <c r="H73" s="30">
        <f>SUM(H68:H72)</f>
        <v>269</v>
      </c>
      <c r="I73" s="30">
        <f>SUM(I68:I72)</f>
        <v>218</v>
      </c>
    </row>
    <row r="74" spans="1:9" s="29" customFormat="1" ht="34.5" customHeight="1">
      <c r="A74" s="32" t="s">
        <v>17</v>
      </c>
      <c r="B74" s="30">
        <f>SUM(, B64, B67, B73)</f>
        <v>52799</v>
      </c>
      <c r="C74" s="30">
        <f>SUM(, C64, C67, C73)</f>
        <v>10882</v>
      </c>
      <c r="D74" s="31">
        <f>C74/B74</f>
        <v>0.20610238830280878</v>
      </c>
      <c r="E74" s="30">
        <f>SUM(, E64, E67, E73)</f>
        <v>2119</v>
      </c>
      <c r="F74" s="30">
        <f>SUM(, F64, F67, F73)</f>
        <v>3896</v>
      </c>
      <c r="G74" s="30">
        <f>SUM(, G64, G67, G73)</f>
        <v>4068</v>
      </c>
      <c r="H74" s="30">
        <f>SUM(, H64, H67, H73)</f>
        <v>2731</v>
      </c>
      <c r="I74" s="30">
        <f>SUM(, I64, I67, I73)</f>
        <v>1913</v>
      </c>
    </row>
    <row r="75" spans="1:9" s="20" customFormat="1">
      <c r="A75" s="24" t="s">
        <v>18</v>
      </c>
      <c r="B75" s="24">
        <f>SUM(, B74)</f>
        <v>52799</v>
      </c>
      <c r="C75" s="24">
        <f>SUM(, C74)</f>
        <v>10882</v>
      </c>
      <c r="D75" s="33">
        <f>C75/B75</f>
        <v>0.20610238830280878</v>
      </c>
      <c r="E75" s="24">
        <f>SUM(, E74)</f>
        <v>2119</v>
      </c>
      <c r="F75" s="24">
        <f>SUM(, F74)</f>
        <v>3896</v>
      </c>
      <c r="G75" s="24">
        <f>SUM(, G74)</f>
        <v>4068</v>
      </c>
      <c r="H75" s="24">
        <f>SUM(, H74)</f>
        <v>2731</v>
      </c>
      <c r="I75" s="24">
        <f>SUM(, I74)</f>
        <v>1913</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5" manualBreakCount="5">
    <brk id="64" max="16383" man="1"/>
    <brk id="67" max="16383" man="1"/>
    <brk id="73" max="16383" man="1"/>
    <brk id="74" max="16383" man="1"/>
    <brk id="75" max="16383" man="1"/>
  </rowBreaks>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1C67-B255-4D35-8B1F-EA8EE1DA88D5}">
  <sheetPr codeName="Sheet19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890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0B62D-E6CD-41ED-A020-59757BD5C19A}">
  <sheetPr>
    <tabColor rgb="FFFF0000"/>
  </sheetPr>
  <dimension ref="A1:V7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2" width="5.7109375" customWidth="1"/>
  </cols>
  <sheetData>
    <row r="1" spans="1:22">
      <c r="A1" s="15" t="s">
        <v>3</v>
      </c>
      <c r="B1" s="15"/>
      <c r="C1" s="15"/>
      <c r="D1" s="15"/>
    </row>
    <row r="2" spans="1:22">
      <c r="A2" s="16">
        <v>45748</v>
      </c>
      <c r="B2" s="15"/>
      <c r="C2" s="15"/>
      <c r="D2" s="15"/>
    </row>
    <row r="3" spans="1:22">
      <c r="A3" s="17" t="s">
        <v>1</v>
      </c>
      <c r="B3" s="17"/>
      <c r="C3" s="17"/>
      <c r="D3" s="17"/>
    </row>
    <row r="4" spans="1:22">
      <c r="A4" s="17" t="s">
        <v>2</v>
      </c>
      <c r="B4" s="17"/>
      <c r="C4" s="17"/>
      <c r="D4" s="17"/>
      <c r="E4" s="15" t="s">
        <v>896</v>
      </c>
      <c r="F4" s="15"/>
      <c r="G4" s="15"/>
      <c r="H4" s="15"/>
      <c r="I4" s="15"/>
      <c r="J4" s="15"/>
      <c r="K4" s="15"/>
      <c r="L4" s="15"/>
      <c r="M4" s="15"/>
      <c r="N4" s="15"/>
      <c r="O4" s="15"/>
      <c r="P4" s="15"/>
      <c r="Q4" s="15"/>
      <c r="R4" s="15"/>
      <c r="S4" s="15"/>
      <c r="T4" s="15"/>
      <c r="U4" s="15"/>
      <c r="V4" s="15"/>
    </row>
    <row r="5" spans="1:22" ht="25.5" customHeight="1">
      <c r="E5" s="27" t="s">
        <v>896</v>
      </c>
      <c r="F5" s="27"/>
      <c r="G5" s="27"/>
      <c r="H5" s="27"/>
      <c r="I5" s="27"/>
      <c r="J5" s="27"/>
      <c r="K5" s="27"/>
      <c r="L5" s="27"/>
      <c r="M5" s="27"/>
      <c r="N5" s="27"/>
      <c r="O5" s="27"/>
      <c r="P5" s="27"/>
      <c r="Q5" s="27"/>
      <c r="R5" s="27"/>
      <c r="S5" s="27"/>
      <c r="T5" s="27"/>
      <c r="U5" s="27"/>
      <c r="V5" s="27"/>
    </row>
    <row r="6" spans="1:22" s="18" customFormat="1" ht="150" customHeight="1">
      <c r="B6" s="19" t="s">
        <v>6</v>
      </c>
      <c r="C6" s="19" t="s">
        <v>7</v>
      </c>
      <c r="D6" s="19" t="s">
        <v>8</v>
      </c>
      <c r="E6" s="28" t="s">
        <v>197</v>
      </c>
      <c r="F6" s="28" t="s">
        <v>897</v>
      </c>
      <c r="G6" s="28" t="s">
        <v>898</v>
      </c>
      <c r="H6" s="28" t="s">
        <v>899</v>
      </c>
      <c r="I6" s="28" t="s">
        <v>169</v>
      </c>
      <c r="J6" s="28" t="s">
        <v>170</v>
      </c>
    </row>
    <row r="7" spans="1:22">
      <c r="A7" s="21" t="s">
        <v>25</v>
      </c>
      <c r="B7" s="22">
        <v>660</v>
      </c>
      <c r="C7" s="22">
        <v>114</v>
      </c>
      <c r="D7" s="23">
        <v>0.17269999999999999</v>
      </c>
      <c r="E7" s="22">
        <v>0</v>
      </c>
      <c r="F7" s="22">
        <v>0</v>
      </c>
      <c r="G7" s="22">
        <v>1</v>
      </c>
      <c r="H7" s="22">
        <v>0</v>
      </c>
      <c r="I7" s="22">
        <v>12</v>
      </c>
      <c r="J7" s="22">
        <v>0</v>
      </c>
    </row>
    <row r="8" spans="1:22" s="20" customFormat="1">
      <c r="A8" s="24" t="s">
        <v>26</v>
      </c>
      <c r="B8" s="25">
        <v>1041</v>
      </c>
      <c r="C8" s="25">
        <v>167</v>
      </c>
      <c r="D8" s="26">
        <v>0.16039999999999999</v>
      </c>
      <c r="E8" s="25">
        <v>0</v>
      </c>
      <c r="F8" s="25">
        <v>0</v>
      </c>
      <c r="G8" s="25">
        <v>0</v>
      </c>
      <c r="H8" s="25">
        <v>0</v>
      </c>
      <c r="I8" s="25">
        <v>9</v>
      </c>
      <c r="J8" s="25">
        <v>0</v>
      </c>
    </row>
    <row r="9" spans="1:22" s="20" customFormat="1">
      <c r="A9" s="24" t="s">
        <v>27</v>
      </c>
      <c r="B9" s="25">
        <v>696</v>
      </c>
      <c r="C9" s="25">
        <v>133</v>
      </c>
      <c r="D9" s="26">
        <v>0.19109999999999999</v>
      </c>
      <c r="E9" s="25">
        <v>0</v>
      </c>
      <c r="F9" s="25">
        <v>0</v>
      </c>
      <c r="G9" s="25">
        <v>0</v>
      </c>
      <c r="H9" s="25">
        <v>0</v>
      </c>
      <c r="I9" s="25">
        <v>3</v>
      </c>
      <c r="J9" s="25">
        <v>0</v>
      </c>
    </row>
    <row r="10" spans="1:22" s="20" customFormat="1">
      <c r="A10" s="24" t="s">
        <v>28</v>
      </c>
      <c r="B10" s="25">
        <v>622</v>
      </c>
      <c r="C10" s="25">
        <v>367</v>
      </c>
      <c r="D10" s="26">
        <v>0.59</v>
      </c>
      <c r="E10" s="25">
        <v>0</v>
      </c>
      <c r="F10" s="25">
        <v>0</v>
      </c>
      <c r="G10" s="25">
        <v>2</v>
      </c>
      <c r="H10" s="25">
        <v>3</v>
      </c>
      <c r="I10" s="25">
        <v>13</v>
      </c>
      <c r="J10" s="25">
        <v>0</v>
      </c>
    </row>
    <row r="11" spans="1:22" s="20" customFormat="1">
      <c r="A11" s="24" t="s">
        <v>29</v>
      </c>
      <c r="B11" s="25">
        <v>1180</v>
      </c>
      <c r="C11" s="25">
        <v>346</v>
      </c>
      <c r="D11" s="26">
        <v>0.29320000000000002</v>
      </c>
      <c r="E11" s="25">
        <v>0</v>
      </c>
      <c r="F11" s="25">
        <v>0</v>
      </c>
      <c r="G11" s="25">
        <v>2</v>
      </c>
      <c r="H11" s="25">
        <v>0</v>
      </c>
      <c r="I11" s="25">
        <v>16</v>
      </c>
      <c r="J11" s="25">
        <v>0</v>
      </c>
    </row>
    <row r="12" spans="1:22" s="20" customFormat="1">
      <c r="A12" s="24" t="s">
        <v>30</v>
      </c>
      <c r="B12" s="25">
        <v>795</v>
      </c>
      <c r="C12" s="25">
        <v>76</v>
      </c>
      <c r="D12" s="26">
        <v>9.5600000000000004E-2</v>
      </c>
      <c r="E12" s="25">
        <v>0</v>
      </c>
      <c r="F12" s="25">
        <v>0</v>
      </c>
      <c r="G12" s="25">
        <v>4</v>
      </c>
      <c r="H12" s="25">
        <v>0</v>
      </c>
      <c r="I12" s="25">
        <v>2</v>
      </c>
      <c r="J12" s="25">
        <v>0</v>
      </c>
    </row>
    <row r="13" spans="1:22" s="20" customFormat="1">
      <c r="A13" s="24" t="s">
        <v>31</v>
      </c>
      <c r="B13" s="25">
        <v>932</v>
      </c>
      <c r="C13" s="25">
        <v>114</v>
      </c>
      <c r="D13" s="26">
        <v>0.12230000000000001</v>
      </c>
      <c r="E13" s="25">
        <v>0</v>
      </c>
      <c r="F13" s="25">
        <v>0</v>
      </c>
      <c r="G13" s="25">
        <v>2</v>
      </c>
      <c r="H13" s="25">
        <v>0</v>
      </c>
      <c r="I13" s="25">
        <v>10</v>
      </c>
      <c r="J13" s="25">
        <v>0</v>
      </c>
    </row>
    <row r="14" spans="1:22" s="20" customFormat="1">
      <c r="A14" s="24" t="s">
        <v>265</v>
      </c>
      <c r="B14" s="25">
        <v>593</v>
      </c>
      <c r="C14" s="25">
        <v>86</v>
      </c>
      <c r="D14" s="26">
        <v>0.14499999999999999</v>
      </c>
      <c r="E14" s="25">
        <v>0</v>
      </c>
      <c r="F14" s="25">
        <v>0</v>
      </c>
      <c r="G14" s="25">
        <v>0</v>
      </c>
      <c r="H14" s="25">
        <v>0</v>
      </c>
      <c r="I14" s="25">
        <v>4</v>
      </c>
      <c r="J14" s="25">
        <v>0</v>
      </c>
    </row>
    <row r="15" spans="1:22" s="20" customFormat="1">
      <c r="A15" s="24" t="s">
        <v>266</v>
      </c>
      <c r="B15" s="25">
        <v>1039</v>
      </c>
      <c r="C15" s="25">
        <v>192</v>
      </c>
      <c r="D15" s="26">
        <v>0.18479999999999999</v>
      </c>
      <c r="E15" s="25">
        <v>0</v>
      </c>
      <c r="F15" s="25">
        <v>0</v>
      </c>
      <c r="G15" s="25">
        <v>1</v>
      </c>
      <c r="H15" s="25">
        <v>0</v>
      </c>
      <c r="I15" s="25">
        <v>12</v>
      </c>
      <c r="J15" s="25">
        <v>0</v>
      </c>
    </row>
    <row r="16" spans="1:22" s="20" customFormat="1">
      <c r="A16" s="24" t="s">
        <v>267</v>
      </c>
      <c r="B16" s="25">
        <v>614</v>
      </c>
      <c r="C16" s="25">
        <v>71</v>
      </c>
      <c r="D16" s="26">
        <v>0.11559999999999999</v>
      </c>
      <c r="E16" s="25">
        <v>0</v>
      </c>
      <c r="F16" s="25">
        <v>0</v>
      </c>
      <c r="G16" s="25">
        <v>0</v>
      </c>
      <c r="H16" s="25">
        <v>0</v>
      </c>
      <c r="I16" s="25">
        <v>2</v>
      </c>
      <c r="J16" s="25">
        <v>0</v>
      </c>
    </row>
    <row r="17" spans="1:10" s="20" customFormat="1">
      <c r="A17" s="24" t="s">
        <v>268</v>
      </c>
      <c r="B17" s="25">
        <v>740</v>
      </c>
      <c r="C17" s="25">
        <v>101</v>
      </c>
      <c r="D17" s="26">
        <v>0.13650000000000001</v>
      </c>
      <c r="E17" s="25">
        <v>0</v>
      </c>
      <c r="F17" s="25">
        <v>0</v>
      </c>
      <c r="G17" s="25">
        <v>0</v>
      </c>
      <c r="H17" s="25">
        <v>3</v>
      </c>
      <c r="I17" s="25">
        <v>7</v>
      </c>
      <c r="J17" s="25">
        <v>0</v>
      </c>
    </row>
    <row r="18" spans="1:10" s="20" customFormat="1">
      <c r="A18" s="24" t="s">
        <v>9</v>
      </c>
      <c r="B18" s="25">
        <v>1389</v>
      </c>
      <c r="C18" s="25">
        <v>224</v>
      </c>
      <c r="D18" s="26">
        <v>0.1613</v>
      </c>
      <c r="E18" s="25">
        <v>0</v>
      </c>
      <c r="F18" s="25">
        <v>0</v>
      </c>
      <c r="G18" s="25">
        <v>0</v>
      </c>
      <c r="H18" s="25">
        <v>0</v>
      </c>
      <c r="I18" s="25">
        <v>18</v>
      </c>
      <c r="J18" s="25">
        <v>0</v>
      </c>
    </row>
    <row r="19" spans="1:10" s="20" customFormat="1">
      <c r="A19" s="24" t="s">
        <v>269</v>
      </c>
      <c r="B19" s="25">
        <v>1408</v>
      </c>
      <c r="C19" s="25">
        <v>195</v>
      </c>
      <c r="D19" s="26">
        <v>0.13850000000000001</v>
      </c>
      <c r="E19" s="25">
        <v>0</v>
      </c>
      <c r="F19" s="25">
        <v>1</v>
      </c>
      <c r="G19" s="25">
        <v>0</v>
      </c>
      <c r="H19" s="25">
        <v>0</v>
      </c>
      <c r="I19" s="25">
        <v>28</v>
      </c>
      <c r="J19" s="25">
        <v>0</v>
      </c>
    </row>
    <row r="20" spans="1:10" s="20" customFormat="1">
      <c r="A20" s="24" t="s">
        <v>270</v>
      </c>
      <c r="B20" s="25">
        <v>211</v>
      </c>
      <c r="C20" s="25">
        <v>32</v>
      </c>
      <c r="D20" s="26">
        <v>0.1517</v>
      </c>
      <c r="E20" s="25">
        <v>0</v>
      </c>
      <c r="F20" s="25">
        <v>0</v>
      </c>
      <c r="G20" s="25">
        <v>0</v>
      </c>
      <c r="H20" s="25">
        <v>0</v>
      </c>
      <c r="I20" s="25">
        <v>1</v>
      </c>
      <c r="J20" s="25">
        <v>0</v>
      </c>
    </row>
    <row r="21" spans="1:10" s="20" customFormat="1">
      <c r="A21" s="24" t="s">
        <v>271</v>
      </c>
      <c r="B21" s="25">
        <v>1090</v>
      </c>
      <c r="C21" s="25">
        <v>144</v>
      </c>
      <c r="D21" s="26">
        <v>0.1321</v>
      </c>
      <c r="E21" s="25">
        <v>0</v>
      </c>
      <c r="F21" s="25">
        <v>0</v>
      </c>
      <c r="G21" s="25">
        <v>1</v>
      </c>
      <c r="H21" s="25">
        <v>0</v>
      </c>
      <c r="I21" s="25">
        <v>4</v>
      </c>
      <c r="J21" s="25">
        <v>0</v>
      </c>
    </row>
    <row r="22" spans="1:10" s="20" customFormat="1">
      <c r="A22" s="24" t="s">
        <v>272</v>
      </c>
      <c r="B22" s="25">
        <v>1544</v>
      </c>
      <c r="C22" s="25">
        <v>225</v>
      </c>
      <c r="D22" s="26">
        <v>0.1457</v>
      </c>
      <c r="E22" s="25">
        <v>0</v>
      </c>
      <c r="F22" s="25">
        <v>0</v>
      </c>
      <c r="G22" s="25">
        <v>4</v>
      </c>
      <c r="H22" s="25">
        <v>1</v>
      </c>
      <c r="I22" s="25">
        <v>13</v>
      </c>
      <c r="J22" s="25">
        <v>0</v>
      </c>
    </row>
    <row r="23" spans="1:10" s="20" customFormat="1">
      <c r="A23" s="24" t="s">
        <v>273</v>
      </c>
      <c r="B23" s="25">
        <v>461</v>
      </c>
      <c r="C23" s="25">
        <v>56</v>
      </c>
      <c r="D23" s="26">
        <v>0.1215</v>
      </c>
      <c r="E23" s="25">
        <v>0</v>
      </c>
      <c r="F23" s="25">
        <v>0</v>
      </c>
      <c r="G23" s="25">
        <v>1</v>
      </c>
      <c r="H23" s="25">
        <v>1</v>
      </c>
      <c r="I23" s="25">
        <v>4</v>
      </c>
      <c r="J23" s="25">
        <v>0</v>
      </c>
    </row>
    <row r="24" spans="1:10" s="20" customFormat="1">
      <c r="A24" s="24" t="s">
        <v>274</v>
      </c>
      <c r="B24" s="25">
        <v>567</v>
      </c>
      <c r="C24" s="25">
        <v>76</v>
      </c>
      <c r="D24" s="26">
        <v>0.13400000000000001</v>
      </c>
      <c r="E24" s="25">
        <v>0</v>
      </c>
      <c r="F24" s="25">
        <v>0</v>
      </c>
      <c r="G24" s="25">
        <v>0</v>
      </c>
      <c r="H24" s="25">
        <v>2</v>
      </c>
      <c r="I24" s="25">
        <v>6</v>
      </c>
      <c r="J24" s="25">
        <v>0</v>
      </c>
    </row>
    <row r="25" spans="1:10" s="20" customFormat="1">
      <c r="A25" s="24" t="s">
        <v>275</v>
      </c>
      <c r="B25" s="25">
        <v>272</v>
      </c>
      <c r="C25" s="25">
        <v>31</v>
      </c>
      <c r="D25" s="26">
        <v>0.114</v>
      </c>
      <c r="E25" s="25">
        <v>0</v>
      </c>
      <c r="F25" s="25">
        <v>0</v>
      </c>
      <c r="G25" s="25">
        <v>0</v>
      </c>
      <c r="H25" s="25">
        <v>0</v>
      </c>
      <c r="I25" s="25">
        <v>1</v>
      </c>
      <c r="J25" s="25">
        <v>0</v>
      </c>
    </row>
    <row r="26" spans="1:10" s="20" customFormat="1">
      <c r="A26" s="24" t="s">
        <v>276</v>
      </c>
      <c r="B26" s="25">
        <v>30</v>
      </c>
      <c r="C26" s="25">
        <v>10</v>
      </c>
      <c r="D26" s="26">
        <v>0.33329999999999999</v>
      </c>
      <c r="E26" s="25">
        <v>0</v>
      </c>
      <c r="F26" s="25">
        <v>0</v>
      </c>
      <c r="G26" s="25">
        <v>0</v>
      </c>
      <c r="H26" s="25">
        <v>0</v>
      </c>
      <c r="I26" s="25">
        <v>0</v>
      </c>
      <c r="J26" s="25">
        <v>0</v>
      </c>
    </row>
    <row r="27" spans="1:10" s="20" customFormat="1">
      <c r="A27" s="24" t="s">
        <v>277</v>
      </c>
      <c r="B27" s="25">
        <v>404</v>
      </c>
      <c r="C27" s="25">
        <v>43</v>
      </c>
      <c r="D27" s="26">
        <v>0.10639999999999999</v>
      </c>
      <c r="E27" s="25">
        <v>0</v>
      </c>
      <c r="F27" s="25">
        <v>0</v>
      </c>
      <c r="G27" s="25">
        <v>0</v>
      </c>
      <c r="H27" s="25">
        <v>0</v>
      </c>
      <c r="I27" s="25">
        <v>3</v>
      </c>
      <c r="J27" s="25">
        <v>0</v>
      </c>
    </row>
    <row r="28" spans="1:10" s="20" customFormat="1">
      <c r="A28" s="24" t="s">
        <v>278</v>
      </c>
      <c r="B28" s="25">
        <v>712</v>
      </c>
      <c r="C28" s="25">
        <v>86</v>
      </c>
      <c r="D28" s="26">
        <v>0.1208</v>
      </c>
      <c r="E28" s="25">
        <v>0</v>
      </c>
      <c r="F28" s="25">
        <v>0</v>
      </c>
      <c r="G28" s="25">
        <v>1</v>
      </c>
      <c r="H28" s="25">
        <v>0</v>
      </c>
      <c r="I28" s="25">
        <v>8</v>
      </c>
      <c r="J28" s="25">
        <v>0</v>
      </c>
    </row>
    <row r="29" spans="1:10" s="20" customFormat="1">
      <c r="A29" s="24" t="s">
        <v>279</v>
      </c>
      <c r="B29" s="25">
        <v>930</v>
      </c>
      <c r="C29" s="25">
        <v>171</v>
      </c>
      <c r="D29" s="26">
        <v>0.18390000000000001</v>
      </c>
      <c r="E29" s="25">
        <v>0</v>
      </c>
      <c r="F29" s="25">
        <v>0</v>
      </c>
      <c r="G29" s="25">
        <v>0</v>
      </c>
      <c r="H29" s="25">
        <v>4</v>
      </c>
      <c r="I29" s="25">
        <v>6</v>
      </c>
      <c r="J29" s="25">
        <v>0</v>
      </c>
    </row>
    <row r="30" spans="1:10" s="20" customFormat="1">
      <c r="A30" s="24" t="s">
        <v>280</v>
      </c>
      <c r="B30" s="25">
        <v>883</v>
      </c>
      <c r="C30" s="25">
        <v>138</v>
      </c>
      <c r="D30" s="26">
        <v>0.15629999999999999</v>
      </c>
      <c r="E30" s="25">
        <v>0</v>
      </c>
      <c r="F30" s="25">
        <v>0</v>
      </c>
      <c r="G30" s="25">
        <v>0</v>
      </c>
      <c r="H30" s="25">
        <v>3</v>
      </c>
      <c r="I30" s="25">
        <v>7</v>
      </c>
      <c r="J30" s="25">
        <v>0</v>
      </c>
    </row>
    <row r="31" spans="1:10" s="20" customFormat="1">
      <c r="A31" s="24" t="s">
        <v>281</v>
      </c>
      <c r="B31" s="25">
        <v>898</v>
      </c>
      <c r="C31" s="25">
        <v>141</v>
      </c>
      <c r="D31" s="26">
        <v>0.157</v>
      </c>
      <c r="E31" s="25">
        <v>0</v>
      </c>
      <c r="F31" s="25">
        <v>0</v>
      </c>
      <c r="G31" s="25">
        <v>1</v>
      </c>
      <c r="H31" s="25">
        <v>3</v>
      </c>
      <c r="I31" s="25">
        <v>13</v>
      </c>
      <c r="J31" s="25">
        <v>0</v>
      </c>
    </row>
    <row r="32" spans="1:10" s="20" customFormat="1">
      <c r="A32" s="24" t="s">
        <v>32</v>
      </c>
      <c r="B32" s="25">
        <v>1229</v>
      </c>
      <c r="C32" s="25">
        <v>234</v>
      </c>
      <c r="D32" s="26">
        <v>0.19040000000000001</v>
      </c>
      <c r="E32" s="25">
        <v>0</v>
      </c>
      <c r="F32" s="25">
        <v>0</v>
      </c>
      <c r="G32" s="25">
        <v>3</v>
      </c>
      <c r="H32" s="25">
        <v>3</v>
      </c>
      <c r="I32" s="25">
        <v>11</v>
      </c>
      <c r="J32" s="25">
        <v>0</v>
      </c>
    </row>
    <row r="33" spans="1:10" s="20" customFormat="1">
      <c r="A33" s="24" t="s">
        <v>282</v>
      </c>
      <c r="B33" s="25">
        <v>127</v>
      </c>
      <c r="C33" s="25">
        <v>20</v>
      </c>
      <c r="D33" s="26">
        <v>0.1575</v>
      </c>
      <c r="E33" s="25">
        <v>0</v>
      </c>
      <c r="F33" s="25">
        <v>0</v>
      </c>
      <c r="G33" s="25">
        <v>0</v>
      </c>
      <c r="H33" s="25">
        <v>0</v>
      </c>
      <c r="I33" s="25">
        <v>1</v>
      </c>
      <c r="J33" s="25">
        <v>0</v>
      </c>
    </row>
    <row r="34" spans="1:10" s="20" customFormat="1">
      <c r="A34" s="24" t="s">
        <v>283</v>
      </c>
      <c r="B34" s="25">
        <v>842</v>
      </c>
      <c r="C34" s="25">
        <v>317</v>
      </c>
      <c r="D34" s="26">
        <v>0.3765</v>
      </c>
      <c r="E34" s="25">
        <v>0</v>
      </c>
      <c r="F34" s="25">
        <v>0</v>
      </c>
      <c r="G34" s="25">
        <v>11</v>
      </c>
      <c r="H34" s="25">
        <v>3</v>
      </c>
      <c r="I34" s="25">
        <v>16</v>
      </c>
      <c r="J34" s="25">
        <v>0</v>
      </c>
    </row>
    <row r="35" spans="1:10" s="20" customFormat="1">
      <c r="A35" s="24" t="s">
        <v>284</v>
      </c>
      <c r="B35" s="25">
        <v>774</v>
      </c>
      <c r="C35" s="25">
        <v>292</v>
      </c>
      <c r="D35" s="26">
        <v>0.37730000000000002</v>
      </c>
      <c r="E35" s="25">
        <v>0</v>
      </c>
      <c r="F35" s="25">
        <v>1</v>
      </c>
      <c r="G35" s="25">
        <v>22</v>
      </c>
      <c r="H35" s="25">
        <v>0</v>
      </c>
      <c r="I35" s="25">
        <v>13</v>
      </c>
      <c r="J35" s="25">
        <v>0</v>
      </c>
    </row>
    <row r="36" spans="1:10" s="20" customFormat="1">
      <c r="A36" s="24" t="s">
        <v>285</v>
      </c>
      <c r="B36" s="25">
        <v>946</v>
      </c>
      <c r="C36" s="25">
        <v>337</v>
      </c>
      <c r="D36" s="26">
        <v>0.35620000000000002</v>
      </c>
      <c r="E36" s="25">
        <v>0</v>
      </c>
      <c r="F36" s="25">
        <v>0</v>
      </c>
      <c r="G36" s="25">
        <v>7</v>
      </c>
      <c r="H36" s="25">
        <v>0</v>
      </c>
      <c r="I36" s="25">
        <v>36</v>
      </c>
      <c r="J36" s="25">
        <v>0</v>
      </c>
    </row>
    <row r="37" spans="1:10" s="20" customFormat="1">
      <c r="A37" s="24" t="s">
        <v>286</v>
      </c>
      <c r="B37" s="25">
        <v>902</v>
      </c>
      <c r="C37" s="25">
        <v>289</v>
      </c>
      <c r="D37" s="26">
        <v>0.32040000000000002</v>
      </c>
      <c r="E37" s="25">
        <v>0</v>
      </c>
      <c r="F37" s="25">
        <v>0</v>
      </c>
      <c r="G37" s="25">
        <v>9</v>
      </c>
      <c r="H37" s="25">
        <v>3</v>
      </c>
      <c r="I37" s="25">
        <v>27</v>
      </c>
      <c r="J37" s="25">
        <v>0</v>
      </c>
    </row>
    <row r="38" spans="1:10" s="20" customFormat="1">
      <c r="A38" s="24" t="s">
        <v>287</v>
      </c>
      <c r="B38" s="25">
        <v>1269</v>
      </c>
      <c r="C38" s="25">
        <v>326</v>
      </c>
      <c r="D38" s="26">
        <v>0.25690000000000002</v>
      </c>
      <c r="E38" s="25">
        <v>0</v>
      </c>
      <c r="F38" s="25">
        <v>0</v>
      </c>
      <c r="G38" s="25">
        <v>6</v>
      </c>
      <c r="H38" s="25">
        <v>5</v>
      </c>
      <c r="I38" s="25">
        <v>19</v>
      </c>
      <c r="J38" s="25">
        <v>0</v>
      </c>
    </row>
    <row r="39" spans="1:10" s="20" customFormat="1">
      <c r="A39" s="24" t="s">
        <v>288</v>
      </c>
      <c r="B39" s="25">
        <v>722</v>
      </c>
      <c r="C39" s="25">
        <v>315</v>
      </c>
      <c r="D39" s="26">
        <v>0.43630000000000002</v>
      </c>
      <c r="E39" s="25">
        <v>0</v>
      </c>
      <c r="F39" s="25">
        <v>0</v>
      </c>
      <c r="G39" s="25">
        <v>13</v>
      </c>
      <c r="H39" s="25">
        <v>0</v>
      </c>
      <c r="I39" s="25">
        <v>15</v>
      </c>
      <c r="J39" s="25">
        <v>0</v>
      </c>
    </row>
    <row r="40" spans="1:10" s="20" customFormat="1">
      <c r="A40" s="24" t="s">
        <v>289</v>
      </c>
      <c r="B40" s="25">
        <v>776</v>
      </c>
      <c r="C40" s="25">
        <v>327</v>
      </c>
      <c r="D40" s="26">
        <v>0.4214</v>
      </c>
      <c r="E40" s="25">
        <v>0</v>
      </c>
      <c r="F40" s="25">
        <v>2</v>
      </c>
      <c r="G40" s="25">
        <v>13</v>
      </c>
      <c r="H40" s="25">
        <v>0</v>
      </c>
      <c r="I40" s="25">
        <v>13</v>
      </c>
      <c r="J40" s="25">
        <v>0</v>
      </c>
    </row>
    <row r="41" spans="1:10" s="20" customFormat="1">
      <c r="A41" s="24" t="s">
        <v>290</v>
      </c>
      <c r="B41" s="25">
        <v>574</v>
      </c>
      <c r="C41" s="25">
        <v>135</v>
      </c>
      <c r="D41" s="26">
        <v>0.23519999999999999</v>
      </c>
      <c r="E41" s="25">
        <v>0</v>
      </c>
      <c r="F41" s="25">
        <v>1</v>
      </c>
      <c r="G41" s="25">
        <v>3</v>
      </c>
      <c r="H41" s="25">
        <v>0</v>
      </c>
      <c r="I41" s="25">
        <v>8</v>
      </c>
      <c r="J41" s="25">
        <v>0</v>
      </c>
    </row>
    <row r="42" spans="1:10" s="20" customFormat="1">
      <c r="A42" s="24" t="s">
        <v>291</v>
      </c>
      <c r="B42" s="25">
        <v>685</v>
      </c>
      <c r="C42" s="25">
        <v>90</v>
      </c>
      <c r="D42" s="26">
        <v>0.13139999999999999</v>
      </c>
      <c r="E42" s="25">
        <v>0</v>
      </c>
      <c r="F42" s="25">
        <v>0</v>
      </c>
      <c r="G42" s="25">
        <v>2</v>
      </c>
      <c r="H42" s="25">
        <v>0</v>
      </c>
      <c r="I42" s="25">
        <v>2</v>
      </c>
      <c r="J42" s="25">
        <v>0</v>
      </c>
    </row>
    <row r="43" spans="1:10" s="20" customFormat="1">
      <c r="A43" s="24" t="s">
        <v>292</v>
      </c>
      <c r="B43" s="25">
        <v>1570</v>
      </c>
      <c r="C43" s="25">
        <v>423</v>
      </c>
      <c r="D43" s="26">
        <v>0.26939999999999997</v>
      </c>
      <c r="E43" s="25">
        <v>0</v>
      </c>
      <c r="F43" s="25">
        <v>1</v>
      </c>
      <c r="G43" s="25">
        <v>8</v>
      </c>
      <c r="H43" s="25">
        <v>2</v>
      </c>
      <c r="I43" s="25">
        <v>11</v>
      </c>
      <c r="J43" s="25">
        <v>0</v>
      </c>
    </row>
    <row r="44" spans="1:10" s="20" customFormat="1">
      <c r="A44" s="24" t="s">
        <v>293</v>
      </c>
      <c r="B44" s="25">
        <v>1026</v>
      </c>
      <c r="C44" s="25">
        <v>270</v>
      </c>
      <c r="D44" s="26">
        <v>0.26319999999999999</v>
      </c>
      <c r="E44" s="25">
        <v>0</v>
      </c>
      <c r="F44" s="25">
        <v>0</v>
      </c>
      <c r="G44" s="25">
        <v>6</v>
      </c>
      <c r="H44" s="25">
        <v>2</v>
      </c>
      <c r="I44" s="25">
        <v>13</v>
      </c>
      <c r="J44" s="25">
        <v>0</v>
      </c>
    </row>
    <row r="45" spans="1:10" s="20" customFormat="1">
      <c r="A45" s="24" t="s">
        <v>294</v>
      </c>
      <c r="B45" s="25">
        <v>879</v>
      </c>
      <c r="C45" s="25">
        <v>187</v>
      </c>
      <c r="D45" s="26">
        <v>0.2127</v>
      </c>
      <c r="E45" s="25">
        <v>0</v>
      </c>
      <c r="F45" s="25">
        <v>0</v>
      </c>
      <c r="G45" s="25">
        <v>1</v>
      </c>
      <c r="H45" s="25">
        <v>2</v>
      </c>
      <c r="I45" s="25">
        <v>6</v>
      </c>
      <c r="J45" s="25">
        <v>0</v>
      </c>
    </row>
    <row r="46" spans="1:10" s="20" customFormat="1">
      <c r="A46" s="24" t="s">
        <v>33</v>
      </c>
      <c r="B46" s="25">
        <v>29</v>
      </c>
      <c r="C46" s="25">
        <v>0</v>
      </c>
      <c r="D46" s="26">
        <v>0</v>
      </c>
      <c r="E46" s="25">
        <v>0</v>
      </c>
      <c r="F46" s="25">
        <v>0</v>
      </c>
      <c r="G46" s="25">
        <v>0</v>
      </c>
      <c r="H46" s="25">
        <v>0</v>
      </c>
      <c r="I46" s="25">
        <v>0</v>
      </c>
      <c r="J46" s="25">
        <v>0</v>
      </c>
    </row>
    <row r="47" spans="1:10" s="20" customFormat="1">
      <c r="A47" s="24" t="s">
        <v>34</v>
      </c>
      <c r="B47" s="25">
        <v>845</v>
      </c>
      <c r="C47" s="25">
        <v>174</v>
      </c>
      <c r="D47" s="26">
        <v>0.2059</v>
      </c>
      <c r="E47" s="25">
        <v>0</v>
      </c>
      <c r="F47" s="25">
        <v>0</v>
      </c>
      <c r="G47" s="25">
        <v>5</v>
      </c>
      <c r="H47" s="25">
        <v>1</v>
      </c>
      <c r="I47" s="25">
        <v>10</v>
      </c>
      <c r="J47" s="25">
        <v>0</v>
      </c>
    </row>
    <row r="48" spans="1:10" s="20" customFormat="1">
      <c r="A48" s="24" t="s">
        <v>35</v>
      </c>
      <c r="B48" s="25">
        <v>1132</v>
      </c>
      <c r="C48" s="25">
        <v>207</v>
      </c>
      <c r="D48" s="26">
        <v>0.18290000000000001</v>
      </c>
      <c r="E48" s="25">
        <v>0</v>
      </c>
      <c r="F48" s="25">
        <v>0</v>
      </c>
      <c r="G48" s="25">
        <v>0</v>
      </c>
      <c r="H48" s="25">
        <v>1</v>
      </c>
      <c r="I48" s="25">
        <v>10</v>
      </c>
      <c r="J48" s="25">
        <v>0</v>
      </c>
    </row>
    <row r="49" spans="1:10" s="20" customFormat="1">
      <c r="A49" s="24" t="s">
        <v>36</v>
      </c>
      <c r="B49" s="25">
        <v>800</v>
      </c>
      <c r="C49" s="25">
        <v>58</v>
      </c>
      <c r="D49" s="26">
        <v>7.2499999999999995E-2</v>
      </c>
      <c r="E49" s="25">
        <v>0</v>
      </c>
      <c r="F49" s="25">
        <v>0</v>
      </c>
      <c r="G49" s="25">
        <v>0</v>
      </c>
      <c r="H49" s="25">
        <v>0</v>
      </c>
      <c r="I49" s="25">
        <v>4</v>
      </c>
      <c r="J49" s="25">
        <v>0</v>
      </c>
    </row>
    <row r="50" spans="1:10" s="20" customFormat="1">
      <c r="A50" s="24" t="s">
        <v>37</v>
      </c>
      <c r="B50" s="25">
        <v>1180</v>
      </c>
      <c r="C50" s="25">
        <v>157</v>
      </c>
      <c r="D50" s="26">
        <v>0.1331</v>
      </c>
      <c r="E50" s="25">
        <v>0</v>
      </c>
      <c r="F50" s="25">
        <v>0</v>
      </c>
      <c r="G50" s="25">
        <v>0</v>
      </c>
      <c r="H50" s="25">
        <v>0</v>
      </c>
      <c r="I50" s="25">
        <v>13</v>
      </c>
      <c r="J50" s="25">
        <v>0</v>
      </c>
    </row>
    <row r="51" spans="1:10" s="20" customFormat="1">
      <c r="A51" s="24" t="s">
        <v>295</v>
      </c>
      <c r="B51" s="25">
        <v>497</v>
      </c>
      <c r="C51" s="25">
        <v>77</v>
      </c>
      <c r="D51" s="26">
        <v>0.15490000000000001</v>
      </c>
      <c r="E51" s="25">
        <v>0</v>
      </c>
      <c r="F51" s="25">
        <v>0</v>
      </c>
      <c r="G51" s="25">
        <v>0</v>
      </c>
      <c r="H51" s="25">
        <v>1</v>
      </c>
      <c r="I51" s="25">
        <v>5</v>
      </c>
      <c r="J51" s="25">
        <v>0</v>
      </c>
    </row>
    <row r="52" spans="1:10" s="20" customFormat="1">
      <c r="A52" s="24" t="s">
        <v>38</v>
      </c>
      <c r="B52" s="25">
        <v>1377</v>
      </c>
      <c r="C52" s="25">
        <v>273</v>
      </c>
      <c r="D52" s="26">
        <v>0.1983</v>
      </c>
      <c r="E52" s="25">
        <v>0</v>
      </c>
      <c r="F52" s="25">
        <v>1</v>
      </c>
      <c r="G52" s="25">
        <v>4</v>
      </c>
      <c r="H52" s="25">
        <v>3</v>
      </c>
      <c r="I52" s="25">
        <v>13</v>
      </c>
      <c r="J52" s="25">
        <v>0</v>
      </c>
    </row>
    <row r="53" spans="1:10" s="20" customFormat="1">
      <c r="A53" s="24" t="s">
        <v>39</v>
      </c>
      <c r="B53" s="25">
        <v>415</v>
      </c>
      <c r="C53" s="25">
        <v>75</v>
      </c>
      <c r="D53" s="26">
        <v>0.1807</v>
      </c>
      <c r="E53" s="25">
        <v>0</v>
      </c>
      <c r="F53" s="25">
        <v>0</v>
      </c>
      <c r="G53" s="25">
        <v>0</v>
      </c>
      <c r="H53" s="25">
        <v>0</v>
      </c>
      <c r="I53" s="25">
        <v>3</v>
      </c>
      <c r="J53" s="25">
        <v>0</v>
      </c>
    </row>
    <row r="54" spans="1:10" s="20" customFormat="1">
      <c r="A54" s="24" t="s">
        <v>40</v>
      </c>
      <c r="B54" s="25">
        <v>1010</v>
      </c>
      <c r="C54" s="25">
        <v>242</v>
      </c>
      <c r="D54" s="26">
        <v>0.23960000000000001</v>
      </c>
      <c r="E54" s="25">
        <v>0</v>
      </c>
      <c r="F54" s="25">
        <v>0</v>
      </c>
      <c r="G54" s="25">
        <v>0</v>
      </c>
      <c r="H54" s="25">
        <v>1</v>
      </c>
      <c r="I54" s="25">
        <v>14</v>
      </c>
      <c r="J54" s="25">
        <v>0</v>
      </c>
    </row>
    <row r="55" spans="1:10" s="20" customFormat="1">
      <c r="A55" s="24" t="s">
        <v>41</v>
      </c>
      <c r="B55" s="25">
        <v>902</v>
      </c>
      <c r="C55" s="25">
        <v>110</v>
      </c>
      <c r="D55" s="26">
        <v>0.122</v>
      </c>
      <c r="E55" s="25">
        <v>0</v>
      </c>
      <c r="F55" s="25">
        <v>0</v>
      </c>
      <c r="G55" s="25">
        <v>1</v>
      </c>
      <c r="H55" s="25">
        <v>0</v>
      </c>
      <c r="I55" s="25">
        <v>6</v>
      </c>
      <c r="J55" s="25">
        <v>0</v>
      </c>
    </row>
    <row r="56" spans="1:10" s="20" customFormat="1">
      <c r="A56" s="24" t="s">
        <v>42</v>
      </c>
      <c r="B56" s="25">
        <v>727</v>
      </c>
      <c r="C56" s="25">
        <v>100</v>
      </c>
      <c r="D56" s="26">
        <v>0.1376</v>
      </c>
      <c r="E56" s="25">
        <v>0</v>
      </c>
      <c r="F56" s="25">
        <v>2</v>
      </c>
      <c r="G56" s="25">
        <v>1</v>
      </c>
      <c r="H56" s="25">
        <v>4</v>
      </c>
      <c r="I56" s="25">
        <v>1</v>
      </c>
      <c r="J56" s="25">
        <v>0</v>
      </c>
    </row>
    <row r="57" spans="1:10" s="20" customFormat="1">
      <c r="A57" s="24" t="s">
        <v>43</v>
      </c>
      <c r="B57" s="25">
        <v>1151</v>
      </c>
      <c r="C57" s="25">
        <v>171</v>
      </c>
      <c r="D57" s="26">
        <v>0.14860000000000001</v>
      </c>
      <c r="E57" s="25">
        <v>0</v>
      </c>
      <c r="F57" s="25">
        <v>0</v>
      </c>
      <c r="G57" s="25">
        <v>4</v>
      </c>
      <c r="H57" s="25">
        <v>0</v>
      </c>
      <c r="I57" s="25">
        <v>9</v>
      </c>
      <c r="J57" s="25">
        <v>0</v>
      </c>
    </row>
    <row r="58" spans="1:10" s="20" customFormat="1">
      <c r="A58" s="24" t="s">
        <v>44</v>
      </c>
      <c r="B58" s="25">
        <v>924</v>
      </c>
      <c r="C58" s="25">
        <v>182</v>
      </c>
      <c r="D58" s="26">
        <v>0.19700000000000001</v>
      </c>
      <c r="E58" s="25">
        <v>0</v>
      </c>
      <c r="F58" s="25">
        <v>0</v>
      </c>
      <c r="G58" s="25">
        <v>1</v>
      </c>
      <c r="H58" s="25">
        <v>0</v>
      </c>
      <c r="I58" s="25">
        <v>12</v>
      </c>
      <c r="J58" s="25">
        <v>0</v>
      </c>
    </row>
    <row r="59" spans="1:10" s="20" customFormat="1">
      <c r="A59" s="24" t="s">
        <v>296</v>
      </c>
      <c r="B59" s="25">
        <v>1077</v>
      </c>
      <c r="C59" s="25">
        <v>165</v>
      </c>
      <c r="D59" s="26">
        <v>0.1532</v>
      </c>
      <c r="E59" s="25">
        <v>0</v>
      </c>
      <c r="F59" s="25">
        <v>0</v>
      </c>
      <c r="G59" s="25">
        <v>10</v>
      </c>
      <c r="H59" s="25">
        <v>0</v>
      </c>
      <c r="I59" s="25">
        <v>11</v>
      </c>
      <c r="J59" s="25">
        <v>0</v>
      </c>
    </row>
    <row r="60" spans="1:10" s="20" customFormat="1">
      <c r="A60" s="24" t="s">
        <v>297</v>
      </c>
      <c r="B60" s="25">
        <v>1047</v>
      </c>
      <c r="C60" s="25">
        <v>164</v>
      </c>
      <c r="D60" s="26">
        <v>0.15659999999999999</v>
      </c>
      <c r="E60" s="25">
        <v>0</v>
      </c>
      <c r="F60" s="25">
        <v>0</v>
      </c>
      <c r="G60" s="25">
        <v>3</v>
      </c>
      <c r="H60" s="25">
        <v>1</v>
      </c>
      <c r="I60" s="25">
        <v>14</v>
      </c>
      <c r="J60" s="25">
        <v>0</v>
      </c>
    </row>
    <row r="61" spans="1:10" s="20" customFormat="1">
      <c r="A61" s="24" t="s">
        <v>298</v>
      </c>
      <c r="B61" s="25">
        <v>694</v>
      </c>
      <c r="C61" s="25">
        <v>98</v>
      </c>
      <c r="D61" s="26">
        <v>0.14119999999999999</v>
      </c>
      <c r="E61" s="25">
        <v>0</v>
      </c>
      <c r="F61" s="25">
        <v>0</v>
      </c>
      <c r="G61" s="25">
        <v>1</v>
      </c>
      <c r="H61" s="25">
        <v>0</v>
      </c>
      <c r="I61" s="25">
        <v>3</v>
      </c>
      <c r="J61" s="25">
        <v>0</v>
      </c>
    </row>
    <row r="62" spans="1:10" s="20" customFormat="1">
      <c r="A62" s="24" t="s">
        <v>299</v>
      </c>
      <c r="B62" s="25">
        <v>779</v>
      </c>
      <c r="C62" s="25">
        <v>119</v>
      </c>
      <c r="D62" s="26">
        <v>0.15279999999999999</v>
      </c>
      <c r="E62" s="25">
        <v>0</v>
      </c>
      <c r="F62" s="25">
        <v>0</v>
      </c>
      <c r="G62" s="25">
        <v>2</v>
      </c>
      <c r="H62" s="25">
        <v>0</v>
      </c>
      <c r="I62" s="25">
        <v>7</v>
      </c>
      <c r="J62" s="25">
        <v>0</v>
      </c>
    </row>
    <row r="63" spans="1:10" s="20" customFormat="1">
      <c r="A63" s="24" t="s">
        <v>45</v>
      </c>
      <c r="B63" s="25">
        <v>756</v>
      </c>
      <c r="C63" s="25">
        <v>119</v>
      </c>
      <c r="D63" s="26">
        <v>0.15740000000000001</v>
      </c>
      <c r="E63" s="25">
        <v>0</v>
      </c>
      <c r="F63" s="25">
        <v>0</v>
      </c>
      <c r="G63" s="25">
        <v>2</v>
      </c>
      <c r="H63" s="25">
        <v>0</v>
      </c>
      <c r="I63" s="25">
        <v>5</v>
      </c>
      <c r="J63" s="25">
        <v>0</v>
      </c>
    </row>
    <row r="64" spans="1:10" s="29" customFormat="1" ht="34.5" customHeight="1">
      <c r="A64" s="32" t="s">
        <v>15</v>
      </c>
      <c r="B64" s="30">
        <f>SUM(B7:B63)</f>
        <v>47374</v>
      </c>
      <c r="C64" s="30">
        <f>SUM(C7:C63)</f>
        <v>9392</v>
      </c>
      <c r="D64" s="31">
        <f>C64/B64</f>
        <v>0.19825220585131084</v>
      </c>
      <c r="E64" s="30">
        <f>SUM(E7:E63)</f>
        <v>0</v>
      </c>
      <c r="F64" s="30">
        <f>SUM(F7:F63)</f>
        <v>9</v>
      </c>
      <c r="G64" s="30">
        <f>SUM(G7:G63)</f>
        <v>158</v>
      </c>
      <c r="H64" s="30">
        <f>SUM(H7:H63)</f>
        <v>52</v>
      </c>
      <c r="I64" s="30">
        <f>SUM(I7:I63)</f>
        <v>533</v>
      </c>
      <c r="J64" s="30">
        <f>SUM(J7:J63)</f>
        <v>0</v>
      </c>
    </row>
    <row r="65" spans="1:10" s="20" customFormat="1">
      <c r="A65" s="24" t="s">
        <v>46</v>
      </c>
      <c r="B65" s="25">
        <v>1646</v>
      </c>
      <c r="C65" s="25">
        <v>366</v>
      </c>
      <c r="D65" s="26">
        <v>0.22239999999999999</v>
      </c>
      <c r="E65" s="25">
        <v>0</v>
      </c>
      <c r="F65" s="25">
        <v>3</v>
      </c>
      <c r="G65" s="25">
        <v>1</v>
      </c>
      <c r="H65" s="25">
        <v>1</v>
      </c>
      <c r="I65" s="25">
        <v>30</v>
      </c>
      <c r="J65" s="25">
        <v>0</v>
      </c>
    </row>
    <row r="66" spans="1:10" s="20" customFormat="1">
      <c r="A66" s="24" t="s">
        <v>48</v>
      </c>
      <c r="B66" s="25">
        <v>1</v>
      </c>
      <c r="C66" s="25">
        <v>0</v>
      </c>
      <c r="D66" s="26">
        <v>0</v>
      </c>
      <c r="E66" s="25">
        <v>0</v>
      </c>
      <c r="F66" s="25">
        <v>0</v>
      </c>
      <c r="G66" s="25">
        <v>0</v>
      </c>
      <c r="H66" s="25">
        <v>0</v>
      </c>
      <c r="I66" s="25">
        <v>0</v>
      </c>
      <c r="J66" s="25">
        <v>0</v>
      </c>
    </row>
    <row r="67" spans="1:10" s="29" customFormat="1" ht="34.5" customHeight="1">
      <c r="A67" s="32" t="s">
        <v>53</v>
      </c>
      <c r="B67" s="30">
        <f>SUM(B65:B66)</f>
        <v>1647</v>
      </c>
      <c r="C67" s="30">
        <f>SUM(C65:C66)</f>
        <v>366</v>
      </c>
      <c r="D67" s="31">
        <f>C67/B67</f>
        <v>0.22222222222222221</v>
      </c>
      <c r="E67" s="30">
        <f>SUM(E65:E66)</f>
        <v>0</v>
      </c>
      <c r="F67" s="30">
        <f>SUM(F65:F66)</f>
        <v>3</v>
      </c>
      <c r="G67" s="30">
        <f>SUM(G65:G66)</f>
        <v>1</v>
      </c>
      <c r="H67" s="30">
        <f>SUM(H65:H66)</f>
        <v>1</v>
      </c>
      <c r="I67" s="30">
        <f>SUM(I65:I66)</f>
        <v>30</v>
      </c>
      <c r="J67" s="30">
        <f>SUM(J65:J66)</f>
        <v>0</v>
      </c>
    </row>
    <row r="68" spans="1:10" s="20" customFormat="1">
      <c r="A68" s="24" t="s">
        <v>10</v>
      </c>
      <c r="B68" s="25">
        <v>175</v>
      </c>
      <c r="C68" s="25">
        <v>54</v>
      </c>
      <c r="D68" s="26">
        <v>0.30859999999999999</v>
      </c>
      <c r="E68" s="25">
        <v>0</v>
      </c>
      <c r="F68" s="25">
        <v>0</v>
      </c>
      <c r="G68" s="25">
        <v>0</v>
      </c>
      <c r="H68" s="25">
        <v>0</v>
      </c>
      <c r="I68" s="25">
        <v>5</v>
      </c>
      <c r="J68" s="25">
        <v>0</v>
      </c>
    </row>
    <row r="69" spans="1:10" s="20" customFormat="1">
      <c r="A69" s="24" t="s">
        <v>300</v>
      </c>
      <c r="B69" s="25">
        <v>917</v>
      </c>
      <c r="C69" s="25">
        <v>292</v>
      </c>
      <c r="D69" s="26">
        <v>0.31840000000000002</v>
      </c>
      <c r="E69" s="25">
        <v>0</v>
      </c>
      <c r="F69" s="25">
        <v>0</v>
      </c>
      <c r="G69" s="25">
        <v>6</v>
      </c>
      <c r="H69" s="25">
        <v>0</v>
      </c>
      <c r="I69" s="25">
        <v>10</v>
      </c>
      <c r="J69" s="25">
        <v>0</v>
      </c>
    </row>
    <row r="70" spans="1:10" s="20" customFormat="1">
      <c r="A70" s="24" t="s">
        <v>301</v>
      </c>
      <c r="B70" s="25">
        <v>1053</v>
      </c>
      <c r="C70" s="25">
        <v>325</v>
      </c>
      <c r="D70" s="26">
        <v>0.30859999999999999</v>
      </c>
      <c r="E70" s="25">
        <v>0</v>
      </c>
      <c r="F70" s="25">
        <v>2</v>
      </c>
      <c r="G70" s="25">
        <v>5</v>
      </c>
      <c r="H70" s="25">
        <v>2</v>
      </c>
      <c r="I70" s="25">
        <v>14</v>
      </c>
      <c r="J70" s="25">
        <v>0</v>
      </c>
    </row>
    <row r="71" spans="1:10" s="20" customFormat="1">
      <c r="A71" s="24" t="s">
        <v>302</v>
      </c>
      <c r="B71" s="25">
        <v>889</v>
      </c>
      <c r="C71" s="25">
        <v>310</v>
      </c>
      <c r="D71" s="26">
        <v>0.34870000000000001</v>
      </c>
      <c r="E71" s="25">
        <v>0</v>
      </c>
      <c r="F71" s="25">
        <v>0</v>
      </c>
      <c r="G71" s="25">
        <v>8</v>
      </c>
      <c r="H71" s="25">
        <v>0</v>
      </c>
      <c r="I71" s="25">
        <v>9</v>
      </c>
      <c r="J71" s="25">
        <v>0</v>
      </c>
    </row>
    <row r="72" spans="1:10" s="20" customFormat="1">
      <c r="A72" s="24" t="s">
        <v>303</v>
      </c>
      <c r="B72" s="25">
        <v>744</v>
      </c>
      <c r="C72" s="25">
        <v>143</v>
      </c>
      <c r="D72" s="26">
        <v>0.19220000000000001</v>
      </c>
      <c r="E72" s="25">
        <v>0</v>
      </c>
      <c r="F72" s="25">
        <v>0</v>
      </c>
      <c r="G72" s="25">
        <v>1</v>
      </c>
      <c r="H72" s="25">
        <v>1</v>
      </c>
      <c r="I72" s="25">
        <v>13</v>
      </c>
      <c r="J72" s="25">
        <v>0</v>
      </c>
    </row>
    <row r="73" spans="1:10" s="29" customFormat="1" ht="34.5" customHeight="1">
      <c r="A73" s="32" t="s">
        <v>16</v>
      </c>
      <c r="B73" s="30">
        <f>SUM(B68:B72)</f>
        <v>3778</v>
      </c>
      <c r="C73" s="30">
        <f>SUM(C68:C72)</f>
        <v>1124</v>
      </c>
      <c r="D73" s="31">
        <f>C73/B73</f>
        <v>0.29751191106405506</v>
      </c>
      <c r="E73" s="30">
        <f>SUM(E68:E72)</f>
        <v>0</v>
      </c>
      <c r="F73" s="30">
        <f>SUM(F68:F72)</f>
        <v>2</v>
      </c>
      <c r="G73" s="30">
        <f>SUM(G68:G72)</f>
        <v>20</v>
      </c>
      <c r="H73" s="30">
        <f>SUM(H68:H72)</f>
        <v>3</v>
      </c>
      <c r="I73" s="30">
        <f>SUM(I68:I72)</f>
        <v>51</v>
      </c>
      <c r="J73" s="30">
        <f>SUM(J68:J72)</f>
        <v>0</v>
      </c>
    </row>
    <row r="74" spans="1:10" s="29" customFormat="1" ht="34.5" customHeight="1">
      <c r="A74" s="32" t="s">
        <v>17</v>
      </c>
      <c r="B74" s="30">
        <f>SUM(, B64, B67, B73)</f>
        <v>52799</v>
      </c>
      <c r="C74" s="30">
        <f>SUM(, C64, C67, C73)</f>
        <v>10882</v>
      </c>
      <c r="D74" s="31">
        <f>C74/B74</f>
        <v>0.20610238830280878</v>
      </c>
      <c r="E74" s="30">
        <f>SUM(, E64, E67, E73)</f>
        <v>0</v>
      </c>
      <c r="F74" s="30">
        <f>SUM(, F64, F67, F73)</f>
        <v>14</v>
      </c>
      <c r="G74" s="30">
        <f>SUM(, G64, G67, G73)</f>
        <v>179</v>
      </c>
      <c r="H74" s="30">
        <f>SUM(, H64, H67, H73)</f>
        <v>56</v>
      </c>
      <c r="I74" s="30">
        <f>SUM(, I64, I67, I73)</f>
        <v>614</v>
      </c>
      <c r="J74" s="30">
        <f>SUM(, J64, J67, J73)</f>
        <v>0</v>
      </c>
    </row>
    <row r="75" spans="1:10" s="20" customFormat="1">
      <c r="A75" s="24" t="s">
        <v>18</v>
      </c>
      <c r="B75" s="24">
        <f>SUM(, B74)</f>
        <v>52799</v>
      </c>
      <c r="C75" s="24">
        <f>SUM(, C74)</f>
        <v>10882</v>
      </c>
      <c r="D75" s="33">
        <f>C75/B75</f>
        <v>0.20610238830280878</v>
      </c>
      <c r="E75" s="24">
        <f>SUM(, E74)</f>
        <v>0</v>
      </c>
      <c r="F75" s="24">
        <f>SUM(, F74)</f>
        <v>14</v>
      </c>
      <c r="G75" s="24">
        <f>SUM(, G74)</f>
        <v>179</v>
      </c>
      <c r="H75" s="24">
        <f>SUM(, H74)</f>
        <v>56</v>
      </c>
      <c r="I75" s="24">
        <f>SUM(, I74)</f>
        <v>614</v>
      </c>
      <c r="J75" s="24">
        <f>SUM(, J74)</f>
        <v>0</v>
      </c>
    </row>
  </sheetData>
  <mergeCells count="6">
    <mergeCell ref="E5:V5"/>
    <mergeCell ref="E4:V4"/>
    <mergeCell ref="A1:D1"/>
    <mergeCell ref="A2:D2"/>
    <mergeCell ref="A3:D3"/>
    <mergeCell ref="A4:D4"/>
  </mergeCells>
  <pageMargins left="0.7" right="0.7" top="0.75" bottom="0.75" header="0.3" footer="0.3"/>
  <pageSetup orientation="portrait" r:id="rId1"/>
  <headerFooter>
    <oddFooter>&amp;CPage &amp;P of &amp;N</oddFooter>
  </headerFooter>
  <rowBreaks count="5" manualBreakCount="5">
    <brk id="64" max="16383" man="1"/>
    <brk id="67" max="16383" man="1"/>
    <brk id="73" max="16383" man="1"/>
    <brk id="74" max="16383" man="1"/>
    <brk id="75" max="16383" man="1"/>
  </rowBreaks>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EA3B7-4275-46FA-86DB-70C6E313B600}">
  <sheetPr codeName="Sheet19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896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1C919-7794-4AB7-A3E4-78E4673869F1}">
  <sheetPr>
    <tabColor rgb="FFFFFF00"/>
  </sheetPr>
  <dimension ref="A1:U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900</v>
      </c>
      <c r="F4" s="15"/>
      <c r="G4" s="15"/>
      <c r="H4" s="15"/>
      <c r="I4" s="15"/>
      <c r="J4" s="15"/>
      <c r="K4" s="15"/>
      <c r="L4" s="15"/>
      <c r="M4" s="15"/>
      <c r="N4" s="15"/>
      <c r="O4" s="15"/>
      <c r="P4" s="15"/>
      <c r="Q4" s="15"/>
      <c r="R4" s="15"/>
      <c r="S4" s="15"/>
      <c r="T4" s="15"/>
      <c r="U4" s="15"/>
    </row>
    <row r="5" spans="1:21" ht="25.5" customHeight="1">
      <c r="E5" s="27" t="s">
        <v>900</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901</v>
      </c>
      <c r="F6" s="28" t="s">
        <v>902</v>
      </c>
      <c r="G6" s="28" t="s">
        <v>903</v>
      </c>
      <c r="H6" s="28" t="s">
        <v>904</v>
      </c>
      <c r="I6" s="28" t="s">
        <v>905</v>
      </c>
    </row>
    <row r="7" spans="1:21">
      <c r="A7" s="21" t="s">
        <v>394</v>
      </c>
      <c r="B7" s="22">
        <v>0</v>
      </c>
      <c r="C7" s="22">
        <v>0</v>
      </c>
      <c r="D7" s="23">
        <v>0</v>
      </c>
      <c r="E7" s="22">
        <v>0</v>
      </c>
      <c r="F7" s="22">
        <v>0</v>
      </c>
      <c r="G7" s="22">
        <v>0</v>
      </c>
      <c r="H7" s="22">
        <v>0</v>
      </c>
      <c r="I7" s="22">
        <v>0</v>
      </c>
    </row>
    <row r="8" spans="1:21" s="29" customFormat="1" ht="34.5" customHeight="1">
      <c r="A8" s="32" t="s">
        <v>172</v>
      </c>
      <c r="B8" s="30">
        <f>SUM(B7:B7)</f>
        <v>0</v>
      </c>
      <c r="C8" s="30">
        <f>SUM(C7:C7)</f>
        <v>0</v>
      </c>
      <c r="D8" s="31">
        <v>0</v>
      </c>
      <c r="E8" s="30">
        <f>SUM(E7:E7)</f>
        <v>0</v>
      </c>
      <c r="F8" s="30">
        <f>SUM(F7:F7)</f>
        <v>0</v>
      </c>
      <c r="G8" s="30">
        <f>SUM(G7:G7)</f>
        <v>0</v>
      </c>
      <c r="H8" s="30">
        <f>SUM(H7:H7)</f>
        <v>0</v>
      </c>
      <c r="I8" s="30">
        <f>SUM(I7:I7)</f>
        <v>0</v>
      </c>
    </row>
    <row r="9" spans="1:21" s="29" customFormat="1" ht="34.5" customHeight="1">
      <c r="A9" s="32" t="s">
        <v>17</v>
      </c>
      <c r="B9" s="30">
        <f>SUM(, B8)</f>
        <v>0</v>
      </c>
      <c r="C9" s="30">
        <f>SUM(, C8)</f>
        <v>0</v>
      </c>
      <c r="D9" s="31">
        <v>0</v>
      </c>
      <c r="E9" s="30">
        <f>SUM(, E8)</f>
        <v>0</v>
      </c>
      <c r="F9" s="30">
        <f>SUM(, F8)</f>
        <v>0</v>
      </c>
      <c r="G9" s="30">
        <f>SUM(, G8)</f>
        <v>0</v>
      </c>
      <c r="H9" s="30">
        <f>SUM(, H8)</f>
        <v>0</v>
      </c>
      <c r="I9" s="30">
        <f>SUM(, I8)</f>
        <v>0</v>
      </c>
    </row>
    <row r="10" spans="1:21" s="20" customFormat="1">
      <c r="A10" s="24" t="s">
        <v>18</v>
      </c>
      <c r="B10" s="24">
        <f>SUM(, B9)</f>
        <v>0</v>
      </c>
      <c r="C10" s="24">
        <f>SUM(, C9)</f>
        <v>0</v>
      </c>
      <c r="D10" s="33">
        <v>0</v>
      </c>
      <c r="E10" s="24">
        <f>SUM(, E9)</f>
        <v>0</v>
      </c>
      <c r="F10" s="24">
        <f>SUM(, F9)</f>
        <v>0</v>
      </c>
      <c r="G10" s="24">
        <f>SUM(, G9)</f>
        <v>0</v>
      </c>
      <c r="H10" s="24">
        <f>SUM(, H9)</f>
        <v>0</v>
      </c>
      <c r="I10" s="24">
        <f>SUM(, I9)</f>
        <v>0</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4F140-26D1-4A51-B59E-841092776A93}">
  <sheetPr codeName="Sheet19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900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68C24-5927-4FF9-A8BD-D1C06F693D92}">
  <sheetPr>
    <tabColor rgb="FF0000FF"/>
  </sheetPr>
  <dimension ref="A1:U3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906</v>
      </c>
      <c r="F4" s="15"/>
      <c r="G4" s="15"/>
      <c r="H4" s="15"/>
      <c r="I4" s="15"/>
      <c r="J4" s="15"/>
      <c r="K4" s="15"/>
      <c r="L4" s="15"/>
      <c r="M4" s="15"/>
      <c r="N4" s="15"/>
      <c r="O4" s="15"/>
      <c r="P4" s="15"/>
      <c r="Q4" s="15"/>
      <c r="R4" s="15"/>
      <c r="S4" s="15"/>
      <c r="T4" s="15"/>
      <c r="U4" s="15"/>
    </row>
    <row r="5" spans="1:21" ht="25.5" customHeight="1">
      <c r="E5" s="27" t="s">
        <v>906</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907</v>
      </c>
      <c r="F6" s="28" t="s">
        <v>908</v>
      </c>
      <c r="G6" s="28" t="s">
        <v>909</v>
      </c>
      <c r="H6" s="28" t="s">
        <v>910</v>
      </c>
      <c r="I6" s="28" t="s">
        <v>911</v>
      </c>
    </row>
    <row r="7" spans="1:21">
      <c r="A7" s="21" t="s">
        <v>54</v>
      </c>
      <c r="B7" s="22">
        <v>1060</v>
      </c>
      <c r="C7" s="22">
        <v>294</v>
      </c>
      <c r="D7" s="23">
        <v>0.27739999999999998</v>
      </c>
      <c r="E7" s="22">
        <v>176</v>
      </c>
      <c r="F7" s="22">
        <v>151</v>
      </c>
      <c r="G7" s="22">
        <v>158</v>
      </c>
      <c r="H7" s="22">
        <v>188</v>
      </c>
      <c r="I7" s="22">
        <v>129</v>
      </c>
    </row>
    <row r="8" spans="1:21" s="20" customFormat="1">
      <c r="A8" s="24" t="s">
        <v>55</v>
      </c>
      <c r="B8" s="25">
        <v>847</v>
      </c>
      <c r="C8" s="25">
        <v>299</v>
      </c>
      <c r="D8" s="26">
        <v>0.35299999999999998</v>
      </c>
      <c r="E8" s="25">
        <v>196</v>
      </c>
      <c r="F8" s="25">
        <v>157</v>
      </c>
      <c r="G8" s="25">
        <v>164</v>
      </c>
      <c r="H8" s="25">
        <v>212</v>
      </c>
      <c r="I8" s="25">
        <v>134</v>
      </c>
    </row>
    <row r="9" spans="1:21" s="20" customFormat="1">
      <c r="A9" s="24" t="s">
        <v>56</v>
      </c>
      <c r="B9" s="25">
        <v>1137</v>
      </c>
      <c r="C9" s="25">
        <v>248</v>
      </c>
      <c r="D9" s="26">
        <v>0.21809999999999999</v>
      </c>
      <c r="E9" s="25">
        <v>160</v>
      </c>
      <c r="F9" s="25">
        <v>141</v>
      </c>
      <c r="G9" s="25">
        <v>143</v>
      </c>
      <c r="H9" s="25">
        <v>181</v>
      </c>
      <c r="I9" s="25">
        <v>108</v>
      </c>
    </row>
    <row r="10" spans="1:21" s="20" customFormat="1">
      <c r="A10" s="24" t="s">
        <v>57</v>
      </c>
      <c r="B10" s="25">
        <v>1443</v>
      </c>
      <c r="C10" s="25">
        <v>384</v>
      </c>
      <c r="D10" s="26">
        <v>0.2661</v>
      </c>
      <c r="E10" s="25">
        <v>237</v>
      </c>
      <c r="F10" s="25">
        <v>221</v>
      </c>
      <c r="G10" s="25">
        <v>218</v>
      </c>
      <c r="H10" s="25">
        <v>267</v>
      </c>
      <c r="I10" s="25">
        <v>181</v>
      </c>
    </row>
    <row r="11" spans="1:21" s="20" customFormat="1">
      <c r="A11" s="24" t="s">
        <v>46</v>
      </c>
      <c r="B11" s="25">
        <v>3</v>
      </c>
      <c r="C11" s="25">
        <v>0</v>
      </c>
      <c r="D11" s="26">
        <v>0</v>
      </c>
      <c r="E11" s="25">
        <v>0</v>
      </c>
      <c r="F11" s="25">
        <v>0</v>
      </c>
      <c r="G11" s="25">
        <v>0</v>
      </c>
      <c r="H11" s="25">
        <v>0</v>
      </c>
      <c r="I11" s="25">
        <v>0</v>
      </c>
    </row>
    <row r="12" spans="1:21" s="20" customFormat="1">
      <c r="A12" s="24" t="s">
        <v>58</v>
      </c>
      <c r="B12" s="25">
        <v>993</v>
      </c>
      <c r="C12" s="25">
        <v>330</v>
      </c>
      <c r="D12" s="26">
        <v>0.33229999999999998</v>
      </c>
      <c r="E12" s="25">
        <v>214</v>
      </c>
      <c r="F12" s="25">
        <v>205</v>
      </c>
      <c r="G12" s="25">
        <v>195</v>
      </c>
      <c r="H12" s="25">
        <v>225</v>
      </c>
      <c r="I12" s="25">
        <v>149</v>
      </c>
    </row>
    <row r="13" spans="1:21" s="20" customFormat="1">
      <c r="A13" s="24" t="s">
        <v>59</v>
      </c>
      <c r="B13" s="25">
        <v>1061</v>
      </c>
      <c r="C13" s="25">
        <v>320</v>
      </c>
      <c r="D13" s="26">
        <v>0.30159999999999998</v>
      </c>
      <c r="E13" s="25">
        <v>194</v>
      </c>
      <c r="F13" s="25">
        <v>185</v>
      </c>
      <c r="G13" s="25">
        <v>185</v>
      </c>
      <c r="H13" s="25">
        <v>232</v>
      </c>
      <c r="I13" s="25">
        <v>139</v>
      </c>
    </row>
    <row r="14" spans="1:21" s="20" customFormat="1">
      <c r="A14" s="24" t="s">
        <v>60</v>
      </c>
      <c r="B14" s="25">
        <v>1027</v>
      </c>
      <c r="C14" s="25">
        <v>374</v>
      </c>
      <c r="D14" s="26">
        <v>0.36420000000000002</v>
      </c>
      <c r="E14" s="25">
        <v>223</v>
      </c>
      <c r="F14" s="25">
        <v>202</v>
      </c>
      <c r="G14" s="25">
        <v>218</v>
      </c>
      <c r="H14" s="25">
        <v>281</v>
      </c>
      <c r="I14" s="25">
        <v>154</v>
      </c>
    </row>
    <row r="15" spans="1:21" s="20" customFormat="1">
      <c r="A15" s="24" t="s">
        <v>61</v>
      </c>
      <c r="B15" s="25">
        <v>1169</v>
      </c>
      <c r="C15" s="25">
        <v>339</v>
      </c>
      <c r="D15" s="26">
        <v>0.28999999999999998</v>
      </c>
      <c r="E15" s="25">
        <v>206</v>
      </c>
      <c r="F15" s="25">
        <v>197</v>
      </c>
      <c r="G15" s="25">
        <v>205</v>
      </c>
      <c r="H15" s="25">
        <v>247</v>
      </c>
      <c r="I15" s="25">
        <v>138</v>
      </c>
    </row>
    <row r="16" spans="1:21" s="20" customFormat="1">
      <c r="A16" s="24" t="s">
        <v>62</v>
      </c>
      <c r="B16" s="25">
        <v>1074</v>
      </c>
      <c r="C16" s="25">
        <v>237</v>
      </c>
      <c r="D16" s="26">
        <v>0.22070000000000001</v>
      </c>
      <c r="E16" s="25">
        <v>110</v>
      </c>
      <c r="F16" s="25">
        <v>105</v>
      </c>
      <c r="G16" s="25">
        <v>110</v>
      </c>
      <c r="H16" s="25">
        <v>150</v>
      </c>
      <c r="I16" s="25">
        <v>99</v>
      </c>
    </row>
    <row r="17" spans="1:9" s="20" customFormat="1">
      <c r="A17" s="24" t="s">
        <v>499</v>
      </c>
      <c r="B17" s="25">
        <v>185</v>
      </c>
      <c r="C17" s="25">
        <v>18</v>
      </c>
      <c r="D17" s="26">
        <v>9.7299999999999998E-2</v>
      </c>
      <c r="E17" s="25">
        <v>13</v>
      </c>
      <c r="F17" s="25">
        <v>8</v>
      </c>
      <c r="G17" s="25">
        <v>11</v>
      </c>
      <c r="H17" s="25">
        <v>14</v>
      </c>
      <c r="I17" s="25">
        <v>12</v>
      </c>
    </row>
    <row r="18" spans="1:9" s="20" customFormat="1">
      <c r="A18" s="24" t="s">
        <v>63</v>
      </c>
      <c r="B18" s="25">
        <v>766</v>
      </c>
      <c r="C18" s="25">
        <v>212</v>
      </c>
      <c r="D18" s="26">
        <v>0.27679999999999999</v>
      </c>
      <c r="E18" s="25">
        <v>132</v>
      </c>
      <c r="F18" s="25">
        <v>121</v>
      </c>
      <c r="G18" s="25">
        <v>121</v>
      </c>
      <c r="H18" s="25">
        <v>151</v>
      </c>
      <c r="I18" s="25">
        <v>109</v>
      </c>
    </row>
    <row r="19" spans="1:9" s="20" customFormat="1">
      <c r="A19" s="24" t="s">
        <v>48</v>
      </c>
      <c r="B19" s="25">
        <v>1382</v>
      </c>
      <c r="C19" s="25">
        <v>303</v>
      </c>
      <c r="D19" s="26">
        <v>0.21920000000000001</v>
      </c>
      <c r="E19" s="25">
        <v>189</v>
      </c>
      <c r="F19" s="25">
        <v>184</v>
      </c>
      <c r="G19" s="25">
        <v>170</v>
      </c>
      <c r="H19" s="25">
        <v>202</v>
      </c>
      <c r="I19" s="25">
        <v>144</v>
      </c>
    </row>
    <row r="20" spans="1:9" s="20" customFormat="1">
      <c r="A20" s="24" t="s">
        <v>64</v>
      </c>
      <c r="B20" s="25">
        <v>975</v>
      </c>
      <c r="C20" s="25">
        <v>245</v>
      </c>
      <c r="D20" s="26">
        <v>0.25130000000000002</v>
      </c>
      <c r="E20" s="25">
        <v>142</v>
      </c>
      <c r="F20" s="25">
        <v>128</v>
      </c>
      <c r="G20" s="25">
        <v>143</v>
      </c>
      <c r="H20" s="25">
        <v>180</v>
      </c>
      <c r="I20" s="25">
        <v>137</v>
      </c>
    </row>
    <row r="21" spans="1:9" s="20" customFormat="1">
      <c r="A21" s="24" t="s">
        <v>65</v>
      </c>
      <c r="B21" s="25">
        <v>1194</v>
      </c>
      <c r="C21" s="25">
        <v>383</v>
      </c>
      <c r="D21" s="26">
        <v>0.32079999999999997</v>
      </c>
      <c r="E21" s="25">
        <v>229</v>
      </c>
      <c r="F21" s="25">
        <v>208</v>
      </c>
      <c r="G21" s="25">
        <v>216</v>
      </c>
      <c r="H21" s="25">
        <v>263</v>
      </c>
      <c r="I21" s="25">
        <v>181</v>
      </c>
    </row>
    <row r="22" spans="1:9" s="20" customFormat="1">
      <c r="A22" s="24" t="s">
        <v>66</v>
      </c>
      <c r="B22" s="25">
        <v>586</v>
      </c>
      <c r="C22" s="25">
        <v>134</v>
      </c>
      <c r="D22" s="26">
        <v>0.22869999999999999</v>
      </c>
      <c r="E22" s="25">
        <v>71</v>
      </c>
      <c r="F22" s="25">
        <v>62</v>
      </c>
      <c r="G22" s="25">
        <v>74</v>
      </c>
      <c r="H22" s="25">
        <v>93</v>
      </c>
      <c r="I22" s="25">
        <v>70</v>
      </c>
    </row>
    <row r="23" spans="1:9" s="20" customFormat="1">
      <c r="A23" s="24" t="s">
        <v>49</v>
      </c>
      <c r="B23" s="25">
        <v>784</v>
      </c>
      <c r="C23" s="25">
        <v>254</v>
      </c>
      <c r="D23" s="26">
        <v>0.32400000000000001</v>
      </c>
      <c r="E23" s="25">
        <v>137</v>
      </c>
      <c r="F23" s="25">
        <v>120</v>
      </c>
      <c r="G23" s="25">
        <v>130</v>
      </c>
      <c r="H23" s="25">
        <v>153</v>
      </c>
      <c r="I23" s="25">
        <v>104</v>
      </c>
    </row>
    <row r="24" spans="1:9" s="20" customFormat="1">
      <c r="A24" s="24" t="s">
        <v>67</v>
      </c>
      <c r="B24" s="25">
        <v>1219</v>
      </c>
      <c r="C24" s="25">
        <v>367</v>
      </c>
      <c r="D24" s="26">
        <v>0.30109999999999998</v>
      </c>
      <c r="E24" s="25">
        <v>211</v>
      </c>
      <c r="F24" s="25">
        <v>179</v>
      </c>
      <c r="G24" s="25">
        <v>204</v>
      </c>
      <c r="H24" s="25">
        <v>235</v>
      </c>
      <c r="I24" s="25">
        <v>190</v>
      </c>
    </row>
    <row r="25" spans="1:9" s="20" customFormat="1">
      <c r="A25" s="24" t="s">
        <v>68</v>
      </c>
      <c r="B25" s="25">
        <v>1050</v>
      </c>
      <c r="C25" s="25">
        <v>273</v>
      </c>
      <c r="D25" s="26">
        <v>0.26</v>
      </c>
      <c r="E25" s="25">
        <v>152</v>
      </c>
      <c r="F25" s="25">
        <v>148</v>
      </c>
      <c r="G25" s="25">
        <v>158</v>
      </c>
      <c r="H25" s="25">
        <v>177</v>
      </c>
      <c r="I25" s="25">
        <v>113</v>
      </c>
    </row>
    <row r="26" spans="1:9" s="29" customFormat="1" ht="34.5" customHeight="1">
      <c r="A26" s="32" t="s">
        <v>53</v>
      </c>
      <c r="B26" s="30">
        <f>SUM(B7:B25)</f>
        <v>17955</v>
      </c>
      <c r="C26" s="30">
        <f>SUM(C7:C25)</f>
        <v>5014</v>
      </c>
      <c r="D26" s="31">
        <f>C26/B26</f>
        <v>0.27925368978000559</v>
      </c>
      <c r="E26" s="30">
        <f>SUM(E7:E25)</f>
        <v>2992</v>
      </c>
      <c r="F26" s="30">
        <f>SUM(F7:F25)</f>
        <v>2722</v>
      </c>
      <c r="G26" s="30">
        <f>SUM(G7:G25)</f>
        <v>2823</v>
      </c>
      <c r="H26" s="30">
        <f>SUM(H7:H25)</f>
        <v>3451</v>
      </c>
      <c r="I26" s="30">
        <f>SUM(I7:I25)</f>
        <v>2291</v>
      </c>
    </row>
    <row r="27" spans="1:9" s="20" customFormat="1">
      <c r="A27" s="24" t="s">
        <v>639</v>
      </c>
      <c r="B27" s="25">
        <v>27</v>
      </c>
      <c r="C27" s="25">
        <v>6</v>
      </c>
      <c r="D27" s="26">
        <v>0.22220000000000001</v>
      </c>
      <c r="E27" s="25">
        <v>4</v>
      </c>
      <c r="F27" s="25">
        <v>5</v>
      </c>
      <c r="G27" s="25">
        <v>5</v>
      </c>
      <c r="H27" s="25">
        <v>4</v>
      </c>
      <c r="I27" s="25">
        <v>6</v>
      </c>
    </row>
    <row r="28" spans="1:9" s="20" customFormat="1">
      <c r="A28" s="24" t="s">
        <v>641</v>
      </c>
      <c r="B28" s="25">
        <v>7</v>
      </c>
      <c r="C28" s="25">
        <v>3</v>
      </c>
      <c r="D28" s="26">
        <v>0.42859999999999998</v>
      </c>
      <c r="E28" s="25">
        <v>2</v>
      </c>
      <c r="F28" s="25">
        <v>3</v>
      </c>
      <c r="G28" s="25">
        <v>3</v>
      </c>
      <c r="H28" s="25">
        <v>1</v>
      </c>
      <c r="I28" s="25">
        <v>1</v>
      </c>
    </row>
    <row r="29" spans="1:9" s="29" customFormat="1" ht="34.5" customHeight="1">
      <c r="A29" s="32" t="s">
        <v>428</v>
      </c>
      <c r="B29" s="30">
        <f>SUM(B27:B28)</f>
        <v>34</v>
      </c>
      <c r="C29" s="30">
        <f>SUM(C27:C28)</f>
        <v>9</v>
      </c>
      <c r="D29" s="31">
        <f>C29/B29</f>
        <v>0.26470588235294118</v>
      </c>
      <c r="E29" s="30">
        <f>SUM(E27:E28)</f>
        <v>6</v>
      </c>
      <c r="F29" s="30">
        <f>SUM(F27:F28)</f>
        <v>8</v>
      </c>
      <c r="G29" s="30">
        <f>SUM(G27:G28)</f>
        <v>8</v>
      </c>
      <c r="H29" s="30">
        <f>SUM(H27:H28)</f>
        <v>5</v>
      </c>
      <c r="I29" s="30">
        <f>SUM(I27:I28)</f>
        <v>7</v>
      </c>
    </row>
    <row r="30" spans="1:9" s="20" customFormat="1">
      <c r="A30" s="24" t="s">
        <v>71</v>
      </c>
      <c r="B30" s="25">
        <v>796</v>
      </c>
      <c r="C30" s="25">
        <v>259</v>
      </c>
      <c r="D30" s="26">
        <v>0.32540000000000002</v>
      </c>
      <c r="E30" s="25">
        <v>158</v>
      </c>
      <c r="F30" s="25">
        <v>167</v>
      </c>
      <c r="G30" s="25">
        <v>149</v>
      </c>
      <c r="H30" s="25">
        <v>190</v>
      </c>
      <c r="I30" s="25">
        <v>110</v>
      </c>
    </row>
    <row r="31" spans="1:9" s="20" customFormat="1">
      <c r="A31" s="24" t="s">
        <v>72</v>
      </c>
      <c r="B31" s="25">
        <v>228</v>
      </c>
      <c r="C31" s="25">
        <v>52</v>
      </c>
      <c r="D31" s="26">
        <v>0.2281</v>
      </c>
      <c r="E31" s="25">
        <v>31</v>
      </c>
      <c r="F31" s="25">
        <v>31</v>
      </c>
      <c r="G31" s="25">
        <v>32</v>
      </c>
      <c r="H31" s="25">
        <v>40</v>
      </c>
      <c r="I31" s="25">
        <v>23</v>
      </c>
    </row>
    <row r="32" spans="1:9" s="29" customFormat="1" ht="34.5" customHeight="1">
      <c r="A32" s="32" t="s">
        <v>77</v>
      </c>
      <c r="B32" s="30">
        <f>SUM(B30:B31)</f>
        <v>1024</v>
      </c>
      <c r="C32" s="30">
        <f>SUM(C30:C31)</f>
        <v>311</v>
      </c>
      <c r="D32" s="31">
        <f>C32/B32</f>
        <v>0.3037109375</v>
      </c>
      <c r="E32" s="30">
        <f>SUM(E30:E31)</f>
        <v>189</v>
      </c>
      <c r="F32" s="30">
        <f>SUM(F30:F31)</f>
        <v>198</v>
      </c>
      <c r="G32" s="30">
        <f>SUM(G30:G31)</f>
        <v>181</v>
      </c>
      <c r="H32" s="30">
        <f>SUM(H30:H31)</f>
        <v>230</v>
      </c>
      <c r="I32" s="30">
        <f>SUM(I30:I31)</f>
        <v>133</v>
      </c>
    </row>
    <row r="33" spans="1:9" s="29" customFormat="1" ht="34.5" customHeight="1">
      <c r="A33" s="32" t="s">
        <v>17</v>
      </c>
      <c r="B33" s="30">
        <f>SUM(, B26, B29, B32)</f>
        <v>19013</v>
      </c>
      <c r="C33" s="30">
        <f>SUM(, C26, C29, C32)</f>
        <v>5334</v>
      </c>
      <c r="D33" s="31">
        <f>C33/B33</f>
        <v>0.28054489033818963</v>
      </c>
      <c r="E33" s="30">
        <f>SUM(, E26, E29, E32)</f>
        <v>3187</v>
      </c>
      <c r="F33" s="30">
        <f>SUM(, F26, F29, F32)</f>
        <v>2928</v>
      </c>
      <c r="G33" s="30">
        <f>SUM(, G26, G29, G32)</f>
        <v>3012</v>
      </c>
      <c r="H33" s="30">
        <f>SUM(, H26, H29, H32)</f>
        <v>3686</v>
      </c>
      <c r="I33" s="30">
        <f>SUM(, I26, I29, I32)</f>
        <v>2431</v>
      </c>
    </row>
    <row r="34" spans="1:9" s="20" customFormat="1">
      <c r="A34" s="24" t="s">
        <v>18</v>
      </c>
      <c r="B34" s="24">
        <f>SUM(, B33)</f>
        <v>19013</v>
      </c>
      <c r="C34" s="24">
        <f>SUM(, C33)</f>
        <v>5334</v>
      </c>
      <c r="D34" s="33">
        <f>C34/B34</f>
        <v>0.28054489033818963</v>
      </c>
      <c r="E34" s="24">
        <f>SUM(, E33)</f>
        <v>3187</v>
      </c>
      <c r="F34" s="24">
        <f>SUM(, F33)</f>
        <v>2928</v>
      </c>
      <c r="G34" s="24">
        <f>SUM(, G33)</f>
        <v>3012</v>
      </c>
      <c r="H34" s="24">
        <f>SUM(, H33)</f>
        <v>3686</v>
      </c>
      <c r="I34" s="24">
        <f>SUM(, I33)</f>
        <v>2431</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5" manualBreakCount="5">
    <brk id="26" max="16383" man="1"/>
    <brk id="29" max="16383" man="1"/>
    <brk id="32" max="16383" man="1"/>
    <brk id="33" max="16383" man="1"/>
    <brk id="34" max="16383" man="1"/>
  </rowBreaks>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796D4-DF0E-4BEF-890D-695A92A93C3A}">
  <sheetPr codeName="Sheet19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906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DABE1-49D9-415F-98AD-081E280357E4}">
  <sheetPr>
    <tabColor rgb="FFFF0000"/>
  </sheetPr>
  <dimension ref="A1:T5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912</v>
      </c>
      <c r="F4" s="15"/>
      <c r="G4" s="15"/>
      <c r="H4" s="15"/>
      <c r="I4" s="15"/>
      <c r="J4" s="15"/>
      <c r="K4" s="15"/>
      <c r="L4" s="15"/>
      <c r="M4" s="15"/>
      <c r="N4" s="15"/>
      <c r="O4" s="15"/>
      <c r="P4" s="15"/>
      <c r="Q4" s="15"/>
      <c r="R4" s="15"/>
      <c r="S4" s="15"/>
      <c r="T4" s="15"/>
    </row>
    <row r="5" spans="1:20" ht="25.5" customHeight="1">
      <c r="E5" s="27" t="s">
        <v>912</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913</v>
      </c>
      <c r="F6" s="28" t="s">
        <v>914</v>
      </c>
      <c r="G6" s="28" t="s">
        <v>915</v>
      </c>
      <c r="H6" s="28" t="s">
        <v>916</v>
      </c>
    </row>
    <row r="7" spans="1:20">
      <c r="A7" s="21" t="s">
        <v>415</v>
      </c>
      <c r="B7" s="22">
        <v>1304</v>
      </c>
      <c r="C7" s="22">
        <v>393</v>
      </c>
      <c r="D7" s="23">
        <v>0.3014</v>
      </c>
      <c r="E7" s="22">
        <v>247</v>
      </c>
      <c r="F7" s="22">
        <v>253</v>
      </c>
      <c r="G7" s="22">
        <v>235</v>
      </c>
      <c r="H7" s="22">
        <v>254</v>
      </c>
    </row>
    <row r="8" spans="1:20" s="20" customFormat="1">
      <c r="A8" s="24" t="s">
        <v>389</v>
      </c>
      <c r="B8" s="25">
        <v>864</v>
      </c>
      <c r="C8" s="25">
        <v>89</v>
      </c>
      <c r="D8" s="26">
        <v>0.10299999999999999</v>
      </c>
      <c r="E8" s="25">
        <v>66</v>
      </c>
      <c r="F8" s="25">
        <v>60</v>
      </c>
      <c r="G8" s="25">
        <v>59</v>
      </c>
      <c r="H8" s="25">
        <v>63</v>
      </c>
    </row>
    <row r="9" spans="1:20" s="20" customFormat="1">
      <c r="A9" s="24" t="s">
        <v>390</v>
      </c>
      <c r="B9" s="25">
        <v>775</v>
      </c>
      <c r="C9" s="25">
        <v>170</v>
      </c>
      <c r="D9" s="26">
        <v>0.21940000000000001</v>
      </c>
      <c r="E9" s="25">
        <v>137</v>
      </c>
      <c r="F9" s="25">
        <v>134</v>
      </c>
      <c r="G9" s="25">
        <v>131</v>
      </c>
      <c r="H9" s="25">
        <v>134</v>
      </c>
    </row>
    <row r="10" spans="1:20" s="20" customFormat="1">
      <c r="A10" s="24" t="s">
        <v>527</v>
      </c>
      <c r="B10" s="25">
        <v>901</v>
      </c>
      <c r="C10" s="25">
        <v>241</v>
      </c>
      <c r="D10" s="26">
        <v>0.26750000000000002</v>
      </c>
      <c r="E10" s="25">
        <v>160</v>
      </c>
      <c r="F10" s="25">
        <v>161</v>
      </c>
      <c r="G10" s="25">
        <v>154</v>
      </c>
      <c r="H10" s="25">
        <v>161</v>
      </c>
    </row>
    <row r="11" spans="1:20" s="20" customFormat="1">
      <c r="A11" s="24" t="s">
        <v>391</v>
      </c>
      <c r="B11" s="25">
        <v>1476</v>
      </c>
      <c r="C11" s="25">
        <v>479</v>
      </c>
      <c r="D11" s="26">
        <v>0.32450000000000001</v>
      </c>
      <c r="E11" s="25">
        <v>297</v>
      </c>
      <c r="F11" s="25">
        <v>301</v>
      </c>
      <c r="G11" s="25">
        <v>277</v>
      </c>
      <c r="H11" s="25">
        <v>286</v>
      </c>
    </row>
    <row r="12" spans="1:20" s="20" customFormat="1">
      <c r="A12" s="24" t="s">
        <v>392</v>
      </c>
      <c r="B12" s="25">
        <v>1031</v>
      </c>
      <c r="C12" s="25">
        <v>94</v>
      </c>
      <c r="D12" s="26">
        <v>9.1200000000000003E-2</v>
      </c>
      <c r="E12" s="25">
        <v>77</v>
      </c>
      <c r="F12" s="25">
        <v>65</v>
      </c>
      <c r="G12" s="25">
        <v>60</v>
      </c>
      <c r="H12" s="25">
        <v>60</v>
      </c>
    </row>
    <row r="13" spans="1:20" s="20" customFormat="1">
      <c r="A13" s="24" t="s">
        <v>393</v>
      </c>
      <c r="B13" s="25">
        <v>1011</v>
      </c>
      <c r="C13" s="25">
        <v>246</v>
      </c>
      <c r="D13" s="26">
        <v>0.24329999999999999</v>
      </c>
      <c r="E13" s="25">
        <v>172</v>
      </c>
      <c r="F13" s="25">
        <v>166</v>
      </c>
      <c r="G13" s="25">
        <v>155</v>
      </c>
      <c r="H13" s="25">
        <v>161</v>
      </c>
    </row>
    <row r="14" spans="1:20" s="20" customFormat="1">
      <c r="A14" s="24" t="s">
        <v>394</v>
      </c>
      <c r="B14" s="25">
        <v>810</v>
      </c>
      <c r="C14" s="25">
        <v>100</v>
      </c>
      <c r="D14" s="26">
        <v>0.1235</v>
      </c>
      <c r="E14" s="25">
        <v>81</v>
      </c>
      <c r="F14" s="25">
        <v>78</v>
      </c>
      <c r="G14" s="25">
        <v>74</v>
      </c>
      <c r="H14" s="25">
        <v>75</v>
      </c>
    </row>
    <row r="15" spans="1:20" s="20" customFormat="1">
      <c r="A15" s="24" t="s">
        <v>341</v>
      </c>
      <c r="B15" s="25">
        <v>1030</v>
      </c>
      <c r="C15" s="25">
        <v>107</v>
      </c>
      <c r="D15" s="26">
        <v>0.10390000000000001</v>
      </c>
      <c r="E15" s="25">
        <v>68</v>
      </c>
      <c r="F15" s="25">
        <v>68</v>
      </c>
      <c r="G15" s="25">
        <v>61</v>
      </c>
      <c r="H15" s="25">
        <v>66</v>
      </c>
    </row>
    <row r="16" spans="1:20" s="20" customFormat="1">
      <c r="A16" s="24" t="s">
        <v>395</v>
      </c>
      <c r="B16" s="25">
        <v>1003</v>
      </c>
      <c r="C16" s="25">
        <v>194</v>
      </c>
      <c r="D16" s="26">
        <v>0.19339999999999999</v>
      </c>
      <c r="E16" s="25">
        <v>129</v>
      </c>
      <c r="F16" s="25">
        <v>130</v>
      </c>
      <c r="G16" s="25">
        <v>119</v>
      </c>
      <c r="H16" s="25">
        <v>125</v>
      </c>
    </row>
    <row r="17" spans="1:8" s="20" customFormat="1">
      <c r="A17" s="24" t="s">
        <v>396</v>
      </c>
      <c r="B17" s="25">
        <v>641</v>
      </c>
      <c r="C17" s="25">
        <v>43</v>
      </c>
      <c r="D17" s="26">
        <v>6.7100000000000007E-2</v>
      </c>
      <c r="E17" s="25">
        <v>36</v>
      </c>
      <c r="F17" s="25">
        <v>36</v>
      </c>
      <c r="G17" s="25">
        <v>32</v>
      </c>
      <c r="H17" s="25">
        <v>33</v>
      </c>
    </row>
    <row r="18" spans="1:8" s="20" customFormat="1">
      <c r="A18" s="24" t="s">
        <v>397</v>
      </c>
      <c r="B18" s="25">
        <v>691</v>
      </c>
      <c r="C18" s="25">
        <v>68</v>
      </c>
      <c r="D18" s="26">
        <v>9.8400000000000001E-2</v>
      </c>
      <c r="E18" s="25">
        <v>48</v>
      </c>
      <c r="F18" s="25">
        <v>51</v>
      </c>
      <c r="G18" s="25">
        <v>45</v>
      </c>
      <c r="H18" s="25">
        <v>48</v>
      </c>
    </row>
    <row r="19" spans="1:8" s="20" customFormat="1">
      <c r="A19" s="24" t="s">
        <v>398</v>
      </c>
      <c r="B19" s="25">
        <v>717</v>
      </c>
      <c r="C19" s="25">
        <v>79</v>
      </c>
      <c r="D19" s="26">
        <v>0.11020000000000001</v>
      </c>
      <c r="E19" s="25">
        <v>60</v>
      </c>
      <c r="F19" s="25">
        <v>56</v>
      </c>
      <c r="G19" s="25">
        <v>48</v>
      </c>
      <c r="H19" s="25">
        <v>52</v>
      </c>
    </row>
    <row r="20" spans="1:8" s="20" customFormat="1">
      <c r="A20" s="24" t="s">
        <v>399</v>
      </c>
      <c r="B20" s="25">
        <v>1157</v>
      </c>
      <c r="C20" s="25">
        <v>200</v>
      </c>
      <c r="D20" s="26">
        <v>0.1729</v>
      </c>
      <c r="E20" s="25">
        <v>134</v>
      </c>
      <c r="F20" s="25">
        <v>132</v>
      </c>
      <c r="G20" s="25">
        <v>125</v>
      </c>
      <c r="H20" s="25">
        <v>132</v>
      </c>
    </row>
    <row r="21" spans="1:8" s="20" customFormat="1">
      <c r="A21" s="24" t="s">
        <v>400</v>
      </c>
      <c r="B21" s="25">
        <v>632</v>
      </c>
      <c r="C21" s="25">
        <v>88</v>
      </c>
      <c r="D21" s="26">
        <v>0.13919999999999999</v>
      </c>
      <c r="E21" s="25">
        <v>69</v>
      </c>
      <c r="F21" s="25">
        <v>66</v>
      </c>
      <c r="G21" s="25">
        <v>62</v>
      </c>
      <c r="H21" s="25">
        <v>60</v>
      </c>
    </row>
    <row r="22" spans="1:8" s="20" customFormat="1">
      <c r="A22" s="24" t="s">
        <v>104</v>
      </c>
      <c r="B22" s="25">
        <v>1192</v>
      </c>
      <c r="C22" s="25">
        <v>209</v>
      </c>
      <c r="D22" s="26">
        <v>0.17530000000000001</v>
      </c>
      <c r="E22" s="25">
        <v>126</v>
      </c>
      <c r="F22" s="25">
        <v>123</v>
      </c>
      <c r="G22" s="25">
        <v>119</v>
      </c>
      <c r="H22" s="25">
        <v>128</v>
      </c>
    </row>
    <row r="23" spans="1:8" s="20" customFormat="1">
      <c r="A23" s="24" t="s">
        <v>325</v>
      </c>
      <c r="B23" s="25">
        <v>1253</v>
      </c>
      <c r="C23" s="25">
        <v>152</v>
      </c>
      <c r="D23" s="26">
        <v>0.12130000000000001</v>
      </c>
      <c r="E23" s="25">
        <v>126</v>
      </c>
      <c r="F23" s="25">
        <v>121</v>
      </c>
      <c r="G23" s="25">
        <v>120</v>
      </c>
      <c r="H23" s="25">
        <v>118</v>
      </c>
    </row>
    <row r="24" spans="1:8" s="20" customFormat="1">
      <c r="A24" s="24" t="s">
        <v>401</v>
      </c>
      <c r="B24" s="25">
        <v>1522</v>
      </c>
      <c r="C24" s="25">
        <v>380</v>
      </c>
      <c r="D24" s="26">
        <v>0.24970000000000001</v>
      </c>
      <c r="E24" s="25">
        <v>251</v>
      </c>
      <c r="F24" s="25">
        <v>255</v>
      </c>
      <c r="G24" s="25">
        <v>253</v>
      </c>
      <c r="H24" s="25">
        <v>253</v>
      </c>
    </row>
    <row r="25" spans="1:8" s="20" customFormat="1">
      <c r="A25" s="24" t="s">
        <v>342</v>
      </c>
      <c r="B25" s="25">
        <v>789</v>
      </c>
      <c r="C25" s="25">
        <v>71</v>
      </c>
      <c r="D25" s="26">
        <v>0.09</v>
      </c>
      <c r="E25" s="25">
        <v>50</v>
      </c>
      <c r="F25" s="25">
        <v>49</v>
      </c>
      <c r="G25" s="25">
        <v>48</v>
      </c>
      <c r="H25" s="25">
        <v>48</v>
      </c>
    </row>
    <row r="26" spans="1:8" s="20" customFormat="1">
      <c r="A26" s="24" t="s">
        <v>105</v>
      </c>
      <c r="B26" s="25">
        <v>1303</v>
      </c>
      <c r="C26" s="25">
        <v>427</v>
      </c>
      <c r="D26" s="26">
        <v>0.32769999999999999</v>
      </c>
      <c r="E26" s="25">
        <v>269</v>
      </c>
      <c r="F26" s="25">
        <v>271</v>
      </c>
      <c r="G26" s="25">
        <v>264</v>
      </c>
      <c r="H26" s="25">
        <v>274</v>
      </c>
    </row>
    <row r="27" spans="1:8" s="20" customFormat="1">
      <c r="A27" s="24" t="s">
        <v>402</v>
      </c>
      <c r="B27" s="25">
        <v>687</v>
      </c>
      <c r="C27" s="25">
        <v>64</v>
      </c>
      <c r="D27" s="26">
        <v>9.3200000000000005E-2</v>
      </c>
      <c r="E27" s="25">
        <v>46</v>
      </c>
      <c r="F27" s="25">
        <v>45</v>
      </c>
      <c r="G27" s="25">
        <v>45</v>
      </c>
      <c r="H27" s="25">
        <v>46</v>
      </c>
    </row>
    <row r="28" spans="1:8" s="20" customFormat="1">
      <c r="A28" s="24" t="s">
        <v>528</v>
      </c>
      <c r="B28" s="25">
        <v>733</v>
      </c>
      <c r="C28" s="25">
        <v>283</v>
      </c>
      <c r="D28" s="26">
        <v>0.3861</v>
      </c>
      <c r="E28" s="25">
        <v>184</v>
      </c>
      <c r="F28" s="25">
        <v>181</v>
      </c>
      <c r="G28" s="25">
        <v>175</v>
      </c>
      <c r="H28" s="25">
        <v>182</v>
      </c>
    </row>
    <row r="29" spans="1:8" s="20" customFormat="1">
      <c r="A29" s="24" t="s">
        <v>106</v>
      </c>
      <c r="B29" s="25">
        <v>309</v>
      </c>
      <c r="C29" s="25">
        <v>76</v>
      </c>
      <c r="D29" s="26">
        <v>0.246</v>
      </c>
      <c r="E29" s="25">
        <v>55</v>
      </c>
      <c r="F29" s="25">
        <v>53</v>
      </c>
      <c r="G29" s="25">
        <v>49</v>
      </c>
      <c r="H29" s="25">
        <v>53</v>
      </c>
    </row>
    <row r="30" spans="1:8" s="20" customFormat="1">
      <c r="A30" s="24" t="s">
        <v>326</v>
      </c>
      <c r="B30" s="25">
        <v>283</v>
      </c>
      <c r="C30" s="25">
        <v>88</v>
      </c>
      <c r="D30" s="26">
        <v>0.311</v>
      </c>
      <c r="E30" s="25">
        <v>50</v>
      </c>
      <c r="F30" s="25">
        <v>45</v>
      </c>
      <c r="G30" s="25">
        <v>42</v>
      </c>
      <c r="H30" s="25">
        <v>46</v>
      </c>
    </row>
    <row r="31" spans="1:8" s="20" customFormat="1">
      <c r="A31" s="24" t="s">
        <v>327</v>
      </c>
      <c r="B31" s="25">
        <v>753</v>
      </c>
      <c r="C31" s="25">
        <v>164</v>
      </c>
      <c r="D31" s="26">
        <v>0.21779999999999999</v>
      </c>
      <c r="E31" s="25">
        <v>115</v>
      </c>
      <c r="F31" s="25">
        <v>115</v>
      </c>
      <c r="G31" s="25">
        <v>114</v>
      </c>
      <c r="H31" s="25">
        <v>115</v>
      </c>
    </row>
    <row r="32" spans="1:8" s="20" customFormat="1">
      <c r="A32" s="24" t="s">
        <v>529</v>
      </c>
      <c r="B32" s="25">
        <v>680</v>
      </c>
      <c r="C32" s="25">
        <v>283</v>
      </c>
      <c r="D32" s="26">
        <v>0.41620000000000001</v>
      </c>
      <c r="E32" s="25">
        <v>153</v>
      </c>
      <c r="F32" s="25">
        <v>154</v>
      </c>
      <c r="G32" s="25">
        <v>143</v>
      </c>
      <c r="H32" s="25">
        <v>152</v>
      </c>
    </row>
    <row r="33" spans="1:8" s="20" customFormat="1">
      <c r="A33" s="24" t="s">
        <v>403</v>
      </c>
      <c r="B33" s="25">
        <v>976</v>
      </c>
      <c r="C33" s="25">
        <v>174</v>
      </c>
      <c r="D33" s="26">
        <v>0.17829999999999999</v>
      </c>
      <c r="E33" s="25">
        <v>110</v>
      </c>
      <c r="F33" s="25">
        <v>104</v>
      </c>
      <c r="G33" s="25">
        <v>96</v>
      </c>
      <c r="H33" s="25">
        <v>104</v>
      </c>
    </row>
    <row r="34" spans="1:8" s="20" customFormat="1">
      <c r="A34" s="24" t="s">
        <v>530</v>
      </c>
      <c r="B34" s="25">
        <v>1642</v>
      </c>
      <c r="C34" s="25">
        <v>323</v>
      </c>
      <c r="D34" s="26">
        <v>0.19670000000000001</v>
      </c>
      <c r="E34" s="25">
        <v>240</v>
      </c>
      <c r="F34" s="25">
        <v>238</v>
      </c>
      <c r="G34" s="25">
        <v>236</v>
      </c>
      <c r="H34" s="25">
        <v>237</v>
      </c>
    </row>
    <row r="35" spans="1:8" s="20" customFormat="1">
      <c r="A35" s="24" t="s">
        <v>328</v>
      </c>
      <c r="B35" s="25">
        <v>802</v>
      </c>
      <c r="C35" s="25">
        <v>166</v>
      </c>
      <c r="D35" s="26">
        <v>0.20699999999999999</v>
      </c>
      <c r="E35" s="25">
        <v>113</v>
      </c>
      <c r="F35" s="25">
        <v>116</v>
      </c>
      <c r="G35" s="25">
        <v>107</v>
      </c>
      <c r="H35" s="25">
        <v>112</v>
      </c>
    </row>
    <row r="36" spans="1:8" s="20" customFormat="1">
      <c r="A36" s="24" t="s">
        <v>329</v>
      </c>
      <c r="B36" s="25">
        <v>994</v>
      </c>
      <c r="C36" s="25">
        <v>157</v>
      </c>
      <c r="D36" s="26">
        <v>0.15790000000000001</v>
      </c>
      <c r="E36" s="25">
        <v>103</v>
      </c>
      <c r="F36" s="25">
        <v>96</v>
      </c>
      <c r="G36" s="25">
        <v>94</v>
      </c>
      <c r="H36" s="25">
        <v>105</v>
      </c>
    </row>
    <row r="37" spans="1:8" s="20" customFormat="1">
      <c r="A37" s="24" t="s">
        <v>593</v>
      </c>
      <c r="B37" s="25">
        <v>1456</v>
      </c>
      <c r="C37" s="25">
        <v>335</v>
      </c>
      <c r="D37" s="26">
        <v>0.2301</v>
      </c>
      <c r="E37" s="25">
        <v>221</v>
      </c>
      <c r="F37" s="25">
        <v>225</v>
      </c>
      <c r="G37" s="25">
        <v>218</v>
      </c>
      <c r="H37" s="25">
        <v>217</v>
      </c>
    </row>
    <row r="38" spans="1:8" s="20" customFormat="1">
      <c r="A38" s="24" t="s">
        <v>330</v>
      </c>
      <c r="B38" s="25">
        <v>1150</v>
      </c>
      <c r="C38" s="25">
        <v>147</v>
      </c>
      <c r="D38" s="26">
        <v>0.1278</v>
      </c>
      <c r="E38" s="25">
        <v>108</v>
      </c>
      <c r="F38" s="25">
        <v>106</v>
      </c>
      <c r="G38" s="25">
        <v>102</v>
      </c>
      <c r="H38" s="25">
        <v>102</v>
      </c>
    </row>
    <row r="39" spans="1:8" s="20" customFormat="1">
      <c r="A39" s="24" t="s">
        <v>404</v>
      </c>
      <c r="B39" s="25">
        <v>954</v>
      </c>
      <c r="C39" s="25">
        <v>156</v>
      </c>
      <c r="D39" s="26">
        <v>0.16350000000000001</v>
      </c>
      <c r="E39" s="25">
        <v>88</v>
      </c>
      <c r="F39" s="25">
        <v>89</v>
      </c>
      <c r="G39" s="25">
        <v>83</v>
      </c>
      <c r="H39" s="25">
        <v>84</v>
      </c>
    </row>
    <row r="40" spans="1:8" s="20" customFormat="1">
      <c r="A40" s="24" t="s">
        <v>331</v>
      </c>
      <c r="B40" s="25">
        <v>1463</v>
      </c>
      <c r="C40" s="25">
        <v>187</v>
      </c>
      <c r="D40" s="26">
        <v>0.1278</v>
      </c>
      <c r="E40" s="25">
        <v>120</v>
      </c>
      <c r="F40" s="25">
        <v>125</v>
      </c>
      <c r="G40" s="25">
        <v>115</v>
      </c>
      <c r="H40" s="25">
        <v>118</v>
      </c>
    </row>
    <row r="41" spans="1:8" s="20" customFormat="1">
      <c r="A41" s="24" t="s">
        <v>332</v>
      </c>
      <c r="B41" s="25">
        <v>741</v>
      </c>
      <c r="C41" s="25">
        <v>85</v>
      </c>
      <c r="D41" s="26">
        <v>0.1147</v>
      </c>
      <c r="E41" s="25">
        <v>61</v>
      </c>
      <c r="F41" s="25">
        <v>57</v>
      </c>
      <c r="G41" s="25">
        <v>58</v>
      </c>
      <c r="H41" s="25">
        <v>59</v>
      </c>
    </row>
    <row r="42" spans="1:8" s="29" customFormat="1" ht="34.5" customHeight="1">
      <c r="A42" s="32" t="s">
        <v>172</v>
      </c>
      <c r="B42" s="30">
        <f>SUM(B7:B41)</f>
        <v>33725</v>
      </c>
      <c r="C42" s="30">
        <f>SUM(C7:C41)</f>
        <v>6518</v>
      </c>
      <c r="D42" s="31">
        <f>C42/B42</f>
        <v>0.19326908821349148</v>
      </c>
      <c r="E42" s="30">
        <f>SUM(E7:E41)</f>
        <v>4370</v>
      </c>
      <c r="F42" s="30">
        <f>SUM(F7:F41)</f>
        <v>4325</v>
      </c>
      <c r="G42" s="30">
        <f>SUM(G7:G41)</f>
        <v>4118</v>
      </c>
      <c r="H42" s="30">
        <f>SUM(H7:H41)</f>
        <v>4263</v>
      </c>
    </row>
    <row r="43" spans="1:8" s="20" customFormat="1">
      <c r="A43" s="24" t="s">
        <v>405</v>
      </c>
      <c r="B43" s="25">
        <v>1439</v>
      </c>
      <c r="C43" s="25">
        <v>161</v>
      </c>
      <c r="D43" s="26">
        <v>0.1119</v>
      </c>
      <c r="E43" s="25">
        <v>101</v>
      </c>
      <c r="F43" s="25">
        <v>100</v>
      </c>
      <c r="G43" s="25">
        <v>95</v>
      </c>
      <c r="H43" s="25">
        <v>104</v>
      </c>
    </row>
    <row r="44" spans="1:8" s="20" customFormat="1">
      <c r="A44" s="24" t="s">
        <v>434</v>
      </c>
      <c r="B44" s="25">
        <v>90</v>
      </c>
      <c r="C44" s="25">
        <v>14</v>
      </c>
      <c r="D44" s="26">
        <v>0.15559999999999999</v>
      </c>
      <c r="E44" s="25">
        <v>8</v>
      </c>
      <c r="F44" s="25">
        <v>7</v>
      </c>
      <c r="G44" s="25">
        <v>7</v>
      </c>
      <c r="H44" s="25">
        <v>8</v>
      </c>
    </row>
    <row r="45" spans="1:8" s="20" customFormat="1">
      <c r="A45" s="24" t="s">
        <v>435</v>
      </c>
      <c r="B45" s="25">
        <v>1650</v>
      </c>
      <c r="C45" s="25">
        <v>222</v>
      </c>
      <c r="D45" s="26">
        <v>0.13450000000000001</v>
      </c>
      <c r="E45" s="25">
        <v>137</v>
      </c>
      <c r="F45" s="25">
        <v>143</v>
      </c>
      <c r="G45" s="25">
        <v>132</v>
      </c>
      <c r="H45" s="25">
        <v>136</v>
      </c>
    </row>
    <row r="46" spans="1:8" s="20" customFormat="1">
      <c r="A46" s="24" t="s">
        <v>158</v>
      </c>
      <c r="B46" s="25">
        <v>22</v>
      </c>
      <c r="C46" s="25">
        <v>2</v>
      </c>
      <c r="D46" s="26">
        <v>9.0899999999999995E-2</v>
      </c>
      <c r="E46" s="25">
        <v>1</v>
      </c>
      <c r="F46" s="25">
        <v>1</v>
      </c>
      <c r="G46" s="25">
        <v>1</v>
      </c>
      <c r="H46" s="25">
        <v>1</v>
      </c>
    </row>
    <row r="47" spans="1:8" s="20" customFormat="1">
      <c r="A47" s="24" t="s">
        <v>436</v>
      </c>
      <c r="B47" s="25">
        <v>1272</v>
      </c>
      <c r="C47" s="25">
        <v>141</v>
      </c>
      <c r="D47" s="26">
        <v>0.1108</v>
      </c>
      <c r="E47" s="25">
        <v>98</v>
      </c>
      <c r="F47" s="25">
        <v>97</v>
      </c>
      <c r="G47" s="25">
        <v>94</v>
      </c>
      <c r="H47" s="25">
        <v>98</v>
      </c>
    </row>
    <row r="48" spans="1:8" s="20" customFormat="1">
      <c r="A48" s="24" t="s">
        <v>437</v>
      </c>
      <c r="B48" s="25">
        <v>1139</v>
      </c>
      <c r="C48" s="25">
        <v>175</v>
      </c>
      <c r="D48" s="26">
        <v>0.15359999999999999</v>
      </c>
      <c r="E48" s="25">
        <v>114</v>
      </c>
      <c r="F48" s="25">
        <v>115</v>
      </c>
      <c r="G48" s="25">
        <v>115</v>
      </c>
      <c r="H48" s="25">
        <v>119</v>
      </c>
    </row>
    <row r="49" spans="1:8" s="29" customFormat="1" ht="34.5" customHeight="1">
      <c r="A49" s="32" t="s">
        <v>175</v>
      </c>
      <c r="B49" s="30">
        <f>SUM(B43:B48)</f>
        <v>5612</v>
      </c>
      <c r="C49" s="30">
        <f>SUM(C43:C48)</f>
        <v>715</v>
      </c>
      <c r="D49" s="31">
        <f>C49/B49</f>
        <v>0.12740555951532431</v>
      </c>
      <c r="E49" s="30">
        <f>SUM(E43:E48)</f>
        <v>459</v>
      </c>
      <c r="F49" s="30">
        <f>SUM(F43:F48)</f>
        <v>463</v>
      </c>
      <c r="G49" s="30">
        <f>SUM(G43:G48)</f>
        <v>444</v>
      </c>
      <c r="H49" s="30">
        <f>SUM(H43:H48)</f>
        <v>466</v>
      </c>
    </row>
    <row r="50" spans="1:8" s="29" customFormat="1" ht="34.5" customHeight="1">
      <c r="A50" s="32" t="s">
        <v>17</v>
      </c>
      <c r="B50" s="30">
        <f>SUM(, B42, B49)</f>
        <v>39337</v>
      </c>
      <c r="C50" s="30">
        <f>SUM(, C42, C49)</f>
        <v>7233</v>
      </c>
      <c r="D50" s="31">
        <f>C50/B50</f>
        <v>0.18387268983399851</v>
      </c>
      <c r="E50" s="30">
        <f>SUM(, E42, E49)</f>
        <v>4829</v>
      </c>
      <c r="F50" s="30">
        <f>SUM(, F42, F49)</f>
        <v>4788</v>
      </c>
      <c r="G50" s="30">
        <f>SUM(, G42, G49)</f>
        <v>4562</v>
      </c>
      <c r="H50" s="30">
        <f>SUM(, H42, H49)</f>
        <v>4729</v>
      </c>
    </row>
    <row r="51" spans="1:8" s="20" customFormat="1">
      <c r="A51" s="24" t="s">
        <v>18</v>
      </c>
      <c r="B51" s="24">
        <f>SUM(, B50)</f>
        <v>39337</v>
      </c>
      <c r="C51" s="24">
        <f>SUM(, C50)</f>
        <v>7233</v>
      </c>
      <c r="D51" s="33">
        <f>C51/B51</f>
        <v>0.18387268983399851</v>
      </c>
      <c r="E51" s="24">
        <f>SUM(, E50)</f>
        <v>4829</v>
      </c>
      <c r="F51" s="24">
        <f>SUM(, F50)</f>
        <v>4788</v>
      </c>
      <c r="G51" s="24">
        <f>SUM(, G50)</f>
        <v>4562</v>
      </c>
      <c r="H51" s="24">
        <f>SUM(, H50)</f>
        <v>4729</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4" manualBreakCount="4">
    <brk id="42" max="16383" man="1"/>
    <brk id="49" max="16383" man="1"/>
    <brk id="50" max="16383" man="1"/>
    <brk id="51" max="16383" man="1"/>
  </rowBreaks>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4F06F-230D-46E0-A7E5-38FCDCFA7182}">
  <sheetPr codeName="Sheet20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912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9AD04-37FC-431F-A359-883AA3175618}">
  <sheetPr>
    <tabColor rgb="FFFFFF00"/>
  </sheetPr>
  <dimension ref="A1:Q3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51</v>
      </c>
      <c r="F4" s="15"/>
      <c r="G4" s="15"/>
      <c r="H4" s="15"/>
      <c r="I4" s="15"/>
      <c r="J4" s="15"/>
      <c r="K4" s="15"/>
      <c r="L4" s="15"/>
      <c r="M4" s="15"/>
      <c r="N4" s="15"/>
      <c r="O4" s="15"/>
      <c r="P4" s="15"/>
      <c r="Q4" s="15"/>
    </row>
    <row r="5" spans="1:17" ht="25.5" customHeight="1">
      <c r="E5" s="27" t="s">
        <v>51</v>
      </c>
      <c r="F5" s="27"/>
      <c r="G5" s="27"/>
      <c r="H5" s="27"/>
      <c r="I5" s="27"/>
      <c r="J5" s="27"/>
      <c r="K5" s="27"/>
      <c r="L5" s="27"/>
      <c r="M5" s="27"/>
      <c r="N5" s="27"/>
      <c r="O5" s="27"/>
      <c r="P5" s="27"/>
      <c r="Q5" s="27"/>
    </row>
    <row r="6" spans="1:17" s="18" customFormat="1" ht="150" customHeight="1">
      <c r="B6" s="19" t="s">
        <v>6</v>
      </c>
      <c r="C6" s="19" t="s">
        <v>7</v>
      </c>
      <c r="D6" s="19" t="s">
        <v>8</v>
      </c>
      <c r="E6" s="28" t="s">
        <v>52</v>
      </c>
    </row>
    <row r="7" spans="1:17">
      <c r="A7" s="21" t="s">
        <v>25</v>
      </c>
      <c r="B7" s="22">
        <v>871</v>
      </c>
      <c r="C7" s="22">
        <v>136</v>
      </c>
      <c r="D7" s="23">
        <v>0.15609999999999999</v>
      </c>
      <c r="E7" s="22">
        <v>95</v>
      </c>
    </row>
    <row r="8" spans="1:17" s="20" customFormat="1">
      <c r="A8" s="24" t="s">
        <v>26</v>
      </c>
      <c r="B8" s="25">
        <v>1234</v>
      </c>
      <c r="C8" s="25">
        <v>203</v>
      </c>
      <c r="D8" s="26">
        <v>0.16450000000000001</v>
      </c>
      <c r="E8" s="25">
        <v>149</v>
      </c>
    </row>
    <row r="9" spans="1:17" s="20" customFormat="1">
      <c r="A9" s="24" t="s">
        <v>27</v>
      </c>
      <c r="B9" s="25">
        <v>761</v>
      </c>
      <c r="C9" s="25">
        <v>153</v>
      </c>
      <c r="D9" s="26">
        <v>0.2011</v>
      </c>
      <c r="E9" s="25">
        <v>104</v>
      </c>
    </row>
    <row r="10" spans="1:17" s="20" customFormat="1">
      <c r="A10" s="24" t="s">
        <v>28</v>
      </c>
      <c r="B10" s="25">
        <v>651</v>
      </c>
      <c r="C10" s="25">
        <v>373</v>
      </c>
      <c r="D10" s="26">
        <v>0.57299999999999995</v>
      </c>
      <c r="E10" s="25">
        <v>241</v>
      </c>
    </row>
    <row r="11" spans="1:17" s="20" customFormat="1">
      <c r="A11" s="24" t="s">
        <v>29</v>
      </c>
      <c r="B11" s="25">
        <v>1437</v>
      </c>
      <c r="C11" s="25">
        <v>375</v>
      </c>
      <c r="D11" s="26">
        <v>0.26100000000000001</v>
      </c>
      <c r="E11" s="25">
        <v>270</v>
      </c>
    </row>
    <row r="12" spans="1:17" s="20" customFormat="1">
      <c r="A12" s="24" t="s">
        <v>30</v>
      </c>
      <c r="B12" s="25">
        <v>977</v>
      </c>
      <c r="C12" s="25">
        <v>88</v>
      </c>
      <c r="D12" s="26">
        <v>9.01E-2</v>
      </c>
      <c r="E12" s="25">
        <v>72</v>
      </c>
    </row>
    <row r="13" spans="1:17" s="20" customFormat="1">
      <c r="A13" s="24" t="s">
        <v>31</v>
      </c>
      <c r="B13" s="25">
        <v>638</v>
      </c>
      <c r="C13" s="25">
        <v>78</v>
      </c>
      <c r="D13" s="26">
        <v>0.12230000000000001</v>
      </c>
      <c r="E13" s="25">
        <v>65</v>
      </c>
    </row>
    <row r="14" spans="1:17" s="20" customFormat="1">
      <c r="A14" s="24" t="s">
        <v>32</v>
      </c>
      <c r="B14" s="25">
        <v>99</v>
      </c>
      <c r="C14" s="25">
        <v>11</v>
      </c>
      <c r="D14" s="26">
        <v>0.1111</v>
      </c>
      <c r="E14" s="25">
        <v>9</v>
      </c>
    </row>
    <row r="15" spans="1:17" s="20" customFormat="1">
      <c r="A15" s="24" t="s">
        <v>33</v>
      </c>
      <c r="B15" s="25">
        <v>1582</v>
      </c>
      <c r="C15" s="25">
        <v>171</v>
      </c>
      <c r="D15" s="26">
        <v>0.1081</v>
      </c>
      <c r="E15" s="25">
        <v>135</v>
      </c>
    </row>
    <row r="16" spans="1:17" s="20" customFormat="1">
      <c r="A16" s="24" t="s">
        <v>34</v>
      </c>
      <c r="B16" s="25">
        <v>1231</v>
      </c>
      <c r="C16" s="25">
        <v>243</v>
      </c>
      <c r="D16" s="26">
        <v>0.19739999999999999</v>
      </c>
      <c r="E16" s="25">
        <v>202</v>
      </c>
    </row>
    <row r="17" spans="1:5" s="20" customFormat="1">
      <c r="A17" s="24" t="s">
        <v>35</v>
      </c>
      <c r="B17" s="25">
        <v>1138</v>
      </c>
      <c r="C17" s="25">
        <v>207</v>
      </c>
      <c r="D17" s="26">
        <v>0.18190000000000001</v>
      </c>
      <c r="E17" s="25">
        <v>157</v>
      </c>
    </row>
    <row r="18" spans="1:5" s="20" customFormat="1">
      <c r="A18" s="24" t="s">
        <v>36</v>
      </c>
      <c r="B18" s="25">
        <v>800</v>
      </c>
      <c r="C18" s="25">
        <v>58</v>
      </c>
      <c r="D18" s="26">
        <v>7.2499999999999995E-2</v>
      </c>
      <c r="E18" s="25">
        <v>48</v>
      </c>
    </row>
    <row r="19" spans="1:5" s="20" customFormat="1">
      <c r="A19" s="24" t="s">
        <v>37</v>
      </c>
      <c r="B19" s="25">
        <v>1089</v>
      </c>
      <c r="C19" s="25">
        <v>146</v>
      </c>
      <c r="D19" s="26">
        <v>0.1341</v>
      </c>
      <c r="E19" s="25">
        <v>117</v>
      </c>
    </row>
    <row r="20" spans="1:5" s="20" customFormat="1">
      <c r="A20" s="24" t="s">
        <v>38</v>
      </c>
      <c r="B20" s="25">
        <v>1030</v>
      </c>
      <c r="C20" s="25">
        <v>192</v>
      </c>
      <c r="D20" s="26">
        <v>0.18640000000000001</v>
      </c>
      <c r="E20" s="25">
        <v>128</v>
      </c>
    </row>
    <row r="21" spans="1:5" s="20" customFormat="1">
      <c r="A21" s="24" t="s">
        <v>39</v>
      </c>
      <c r="B21" s="25">
        <v>415</v>
      </c>
      <c r="C21" s="25">
        <v>75</v>
      </c>
      <c r="D21" s="26">
        <v>0.1807</v>
      </c>
      <c r="E21" s="25">
        <v>52</v>
      </c>
    </row>
    <row r="22" spans="1:5" s="20" customFormat="1">
      <c r="A22" s="24" t="s">
        <v>40</v>
      </c>
      <c r="B22" s="25">
        <v>1010</v>
      </c>
      <c r="C22" s="25">
        <v>242</v>
      </c>
      <c r="D22" s="26">
        <v>0.23960000000000001</v>
      </c>
      <c r="E22" s="25">
        <v>156</v>
      </c>
    </row>
    <row r="23" spans="1:5" s="20" customFormat="1">
      <c r="A23" s="24" t="s">
        <v>41</v>
      </c>
      <c r="B23" s="25">
        <v>902</v>
      </c>
      <c r="C23" s="25">
        <v>110</v>
      </c>
      <c r="D23" s="26">
        <v>0.122</v>
      </c>
      <c r="E23" s="25">
        <v>83</v>
      </c>
    </row>
    <row r="24" spans="1:5" s="20" customFormat="1">
      <c r="A24" s="24" t="s">
        <v>42</v>
      </c>
      <c r="B24" s="25">
        <v>686</v>
      </c>
      <c r="C24" s="25">
        <v>96</v>
      </c>
      <c r="D24" s="26">
        <v>0.1399</v>
      </c>
      <c r="E24" s="25">
        <v>69</v>
      </c>
    </row>
    <row r="25" spans="1:5" s="20" customFormat="1">
      <c r="A25" s="24" t="s">
        <v>43</v>
      </c>
      <c r="B25" s="25">
        <v>845</v>
      </c>
      <c r="C25" s="25">
        <v>126</v>
      </c>
      <c r="D25" s="26">
        <v>0.14910000000000001</v>
      </c>
      <c r="E25" s="25">
        <v>96</v>
      </c>
    </row>
    <row r="26" spans="1:5" s="20" customFormat="1">
      <c r="A26" s="24" t="s">
        <v>44</v>
      </c>
      <c r="B26" s="25">
        <v>193</v>
      </c>
      <c r="C26" s="25">
        <v>36</v>
      </c>
      <c r="D26" s="26">
        <v>0.1865</v>
      </c>
      <c r="E26" s="25">
        <v>29</v>
      </c>
    </row>
    <row r="27" spans="1:5" s="20" customFormat="1">
      <c r="A27" s="24" t="s">
        <v>45</v>
      </c>
      <c r="B27" s="25">
        <v>756</v>
      </c>
      <c r="C27" s="25">
        <v>119</v>
      </c>
      <c r="D27" s="26">
        <v>0.15740000000000001</v>
      </c>
      <c r="E27" s="25">
        <v>80</v>
      </c>
    </row>
    <row r="28" spans="1:5" s="29" customFormat="1" ht="34.5" customHeight="1">
      <c r="A28" s="32" t="s">
        <v>15</v>
      </c>
      <c r="B28" s="30">
        <f>SUM(B7:B27)</f>
        <v>18345</v>
      </c>
      <c r="C28" s="30">
        <f>SUM(C7:C27)</f>
        <v>3238</v>
      </c>
      <c r="D28" s="31">
        <f>C28/B28</f>
        <v>0.1765058599073317</v>
      </c>
      <c r="E28" s="30">
        <f>SUM(E7:E27)</f>
        <v>2357</v>
      </c>
    </row>
    <row r="29" spans="1:5" s="20" customFormat="1">
      <c r="A29" s="24" t="s">
        <v>46</v>
      </c>
      <c r="B29" s="25">
        <v>1649</v>
      </c>
      <c r="C29" s="25">
        <v>366</v>
      </c>
      <c r="D29" s="26">
        <v>0.222</v>
      </c>
      <c r="E29" s="25">
        <v>248</v>
      </c>
    </row>
    <row r="30" spans="1:5" s="20" customFormat="1">
      <c r="A30" s="24" t="s">
        <v>47</v>
      </c>
      <c r="B30" s="25">
        <v>1246</v>
      </c>
      <c r="C30" s="25">
        <v>180</v>
      </c>
      <c r="D30" s="26">
        <v>0.14449999999999999</v>
      </c>
      <c r="E30" s="25">
        <v>132</v>
      </c>
    </row>
    <row r="31" spans="1:5" s="20" customFormat="1">
      <c r="A31" s="24" t="s">
        <v>48</v>
      </c>
      <c r="B31" s="25">
        <v>627</v>
      </c>
      <c r="C31" s="25">
        <v>88</v>
      </c>
      <c r="D31" s="26">
        <v>0.1404</v>
      </c>
      <c r="E31" s="25">
        <v>65</v>
      </c>
    </row>
    <row r="32" spans="1:5" s="20" customFormat="1">
      <c r="A32" s="24" t="s">
        <v>49</v>
      </c>
      <c r="B32" s="25">
        <v>287</v>
      </c>
      <c r="C32" s="25">
        <v>48</v>
      </c>
      <c r="D32" s="26">
        <v>0.16719999999999999</v>
      </c>
      <c r="E32" s="25">
        <v>38</v>
      </c>
    </row>
    <row r="33" spans="1:5" s="20" customFormat="1">
      <c r="A33" s="24" t="s">
        <v>50</v>
      </c>
      <c r="B33" s="25">
        <v>1520</v>
      </c>
      <c r="C33" s="25">
        <v>290</v>
      </c>
      <c r="D33" s="26">
        <v>0.1908</v>
      </c>
      <c r="E33" s="25">
        <v>227</v>
      </c>
    </row>
    <row r="34" spans="1:5" s="29" customFormat="1" ht="34.5" customHeight="1">
      <c r="A34" s="32" t="s">
        <v>53</v>
      </c>
      <c r="B34" s="30">
        <f>SUM(B29:B33)</f>
        <v>5329</v>
      </c>
      <c r="C34" s="30">
        <f>SUM(C29:C33)</f>
        <v>972</v>
      </c>
      <c r="D34" s="31">
        <f>C34/B34</f>
        <v>0.18239819853631076</v>
      </c>
      <c r="E34" s="30">
        <f>SUM(E29:E33)</f>
        <v>710</v>
      </c>
    </row>
    <row r="35" spans="1:5" s="29" customFormat="1" ht="34.5" customHeight="1">
      <c r="A35" s="32" t="s">
        <v>17</v>
      </c>
      <c r="B35" s="30">
        <f>SUM(, B28, B34)</f>
        <v>23674</v>
      </c>
      <c r="C35" s="30">
        <f>SUM(, C28, C34)</f>
        <v>4210</v>
      </c>
      <c r="D35" s="31">
        <f>C35/B35</f>
        <v>0.17783222100194307</v>
      </c>
      <c r="E35" s="30">
        <f>SUM(, E28, E34)</f>
        <v>3067</v>
      </c>
    </row>
    <row r="36" spans="1:5" s="20" customFormat="1">
      <c r="A36" s="24" t="s">
        <v>18</v>
      </c>
      <c r="B36" s="24">
        <f>SUM(, B35)</f>
        <v>23674</v>
      </c>
      <c r="C36" s="24">
        <f>SUM(, C35)</f>
        <v>4210</v>
      </c>
      <c r="D36" s="33">
        <f>C36/B36</f>
        <v>0.17783222100194307</v>
      </c>
      <c r="E36" s="24">
        <f>SUM(, E35)</f>
        <v>3067</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28" max="16383" man="1"/>
    <brk id="34" max="16383" man="1"/>
    <brk id="35" max="16383" man="1"/>
    <brk id="36"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A370E-D829-4FA6-BC15-3A73CE854CC8}">
  <sheetPr>
    <tabColor rgb="FFFFFF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200</v>
      </c>
      <c r="F4" s="15"/>
      <c r="G4" s="15"/>
      <c r="H4" s="15"/>
      <c r="I4" s="15"/>
      <c r="J4" s="15"/>
      <c r="K4" s="15"/>
      <c r="L4" s="15"/>
      <c r="M4" s="15"/>
      <c r="N4" s="15"/>
      <c r="O4" s="15"/>
      <c r="P4" s="15"/>
      <c r="Q4" s="15"/>
    </row>
    <row r="5" spans="1:17" ht="25.5" customHeight="1">
      <c r="E5" s="27" t="s">
        <v>200</v>
      </c>
      <c r="F5" s="27"/>
      <c r="G5" s="27"/>
      <c r="H5" s="27"/>
      <c r="I5" s="27"/>
      <c r="J5" s="27"/>
      <c r="K5" s="27"/>
      <c r="L5" s="27"/>
      <c r="M5" s="27"/>
      <c r="N5" s="27"/>
      <c r="O5" s="27"/>
      <c r="P5" s="27"/>
      <c r="Q5" s="27"/>
    </row>
    <row r="6" spans="1:17" s="18" customFormat="1" ht="150" customHeight="1">
      <c r="B6" s="19" t="s">
        <v>6</v>
      </c>
      <c r="C6" s="19" t="s">
        <v>7</v>
      </c>
      <c r="D6" s="19" t="s">
        <v>8</v>
      </c>
      <c r="E6" s="28" t="s">
        <v>201</v>
      </c>
    </row>
    <row r="7" spans="1:17">
      <c r="A7" s="21" t="s">
        <v>179</v>
      </c>
      <c r="B7" s="22">
        <v>696</v>
      </c>
      <c r="C7" s="22">
        <v>248</v>
      </c>
      <c r="D7" s="23">
        <v>0.35630000000000001</v>
      </c>
      <c r="E7" s="22">
        <v>181</v>
      </c>
    </row>
    <row r="8" spans="1:17" s="20" customFormat="1">
      <c r="A8" s="24" t="s">
        <v>69</v>
      </c>
      <c r="B8" s="25">
        <v>261</v>
      </c>
      <c r="C8" s="25">
        <v>101</v>
      </c>
      <c r="D8" s="26">
        <v>0.38700000000000001</v>
      </c>
      <c r="E8" s="25">
        <v>78</v>
      </c>
    </row>
    <row r="9" spans="1:17" s="20" customFormat="1">
      <c r="A9" s="24" t="s">
        <v>181</v>
      </c>
      <c r="B9" s="25">
        <v>70</v>
      </c>
      <c r="C9" s="25">
        <v>28</v>
      </c>
      <c r="D9" s="26">
        <v>0.4</v>
      </c>
      <c r="E9" s="25">
        <v>18</v>
      </c>
    </row>
    <row r="10" spans="1:17" s="20" customFormat="1">
      <c r="A10" s="24" t="s">
        <v>72</v>
      </c>
      <c r="B10" s="25">
        <v>532</v>
      </c>
      <c r="C10" s="25">
        <v>208</v>
      </c>
      <c r="D10" s="26">
        <v>0.39100000000000001</v>
      </c>
      <c r="E10" s="25">
        <v>161</v>
      </c>
    </row>
    <row r="11" spans="1:17" s="20" customFormat="1">
      <c r="A11" s="24" t="s">
        <v>186</v>
      </c>
      <c r="B11" s="25">
        <v>448</v>
      </c>
      <c r="C11" s="25">
        <v>158</v>
      </c>
      <c r="D11" s="26">
        <v>0.35270000000000001</v>
      </c>
      <c r="E11" s="25">
        <v>136</v>
      </c>
    </row>
    <row r="12" spans="1:17" s="20" customFormat="1">
      <c r="A12" s="24" t="s">
        <v>188</v>
      </c>
      <c r="B12" s="25">
        <v>581</v>
      </c>
      <c r="C12" s="25">
        <v>201</v>
      </c>
      <c r="D12" s="26">
        <v>0.34599999999999997</v>
      </c>
      <c r="E12" s="25">
        <v>145</v>
      </c>
    </row>
    <row r="13" spans="1:17" s="20" customFormat="1">
      <c r="A13" s="24" t="s">
        <v>189</v>
      </c>
      <c r="B13" s="25">
        <v>313</v>
      </c>
      <c r="C13" s="25">
        <v>128</v>
      </c>
      <c r="D13" s="26">
        <v>0.40889999999999999</v>
      </c>
      <c r="E13" s="25">
        <v>84</v>
      </c>
    </row>
    <row r="14" spans="1:17" s="20" customFormat="1">
      <c r="A14" s="24" t="s">
        <v>190</v>
      </c>
      <c r="B14" s="25">
        <v>323</v>
      </c>
      <c r="C14" s="25">
        <v>130</v>
      </c>
      <c r="D14" s="26">
        <v>0.40250000000000002</v>
      </c>
      <c r="E14" s="25">
        <v>79</v>
      </c>
    </row>
    <row r="15" spans="1:17" s="29" customFormat="1" ht="34.5" customHeight="1">
      <c r="A15" s="32" t="s">
        <v>77</v>
      </c>
      <c r="B15" s="30">
        <f>SUM(B7:B14)</f>
        <v>3224</v>
      </c>
      <c r="C15" s="30">
        <f>SUM(C7:C14)</f>
        <v>1202</v>
      </c>
      <c r="D15" s="31">
        <f>C15/B15</f>
        <v>0.37282878411910669</v>
      </c>
      <c r="E15" s="30">
        <f>SUM(E7:E14)</f>
        <v>882</v>
      </c>
    </row>
    <row r="16" spans="1:17" s="29" customFormat="1" ht="34.5" customHeight="1">
      <c r="A16" s="32" t="s">
        <v>17</v>
      </c>
      <c r="B16" s="30">
        <f>SUM(, B15)</f>
        <v>3224</v>
      </c>
      <c r="C16" s="30">
        <f>SUM(, C15)</f>
        <v>1202</v>
      </c>
      <c r="D16" s="31">
        <f>C16/B16</f>
        <v>0.37282878411910669</v>
      </c>
      <c r="E16" s="30">
        <f>SUM(, E15)</f>
        <v>882</v>
      </c>
    </row>
    <row r="17" spans="1:5" s="20" customFormat="1">
      <c r="A17" s="24" t="s">
        <v>18</v>
      </c>
      <c r="B17" s="24">
        <f>SUM(, B16)</f>
        <v>3224</v>
      </c>
      <c r="C17" s="24">
        <f>SUM(, C16)</f>
        <v>1202</v>
      </c>
      <c r="D17" s="33">
        <f>C17/B17</f>
        <v>0.37282878411910669</v>
      </c>
      <c r="E17" s="24">
        <f>SUM(, E16)</f>
        <v>882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5" max="16383" man="1"/>
    <brk id="16" max="16383" man="1"/>
    <brk id="17" max="16383" man="1"/>
  </rowBreaks>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DD9F7-C38A-47A7-9008-718924569714}">
  <sheetPr>
    <tabColor rgb="FFFFFF00"/>
  </sheetPr>
  <dimension ref="A1:Q2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917</v>
      </c>
      <c r="F4" s="15"/>
      <c r="G4" s="15"/>
      <c r="H4" s="15"/>
      <c r="I4" s="15"/>
      <c r="J4" s="15"/>
      <c r="K4" s="15"/>
      <c r="L4" s="15"/>
      <c r="M4" s="15"/>
      <c r="N4" s="15"/>
      <c r="O4" s="15"/>
      <c r="P4" s="15"/>
      <c r="Q4" s="15"/>
    </row>
    <row r="5" spans="1:17" ht="25.5" customHeight="1">
      <c r="E5" s="27" t="s">
        <v>917</v>
      </c>
      <c r="F5" s="27"/>
      <c r="G5" s="27"/>
      <c r="H5" s="27"/>
      <c r="I5" s="27"/>
      <c r="J5" s="27"/>
      <c r="K5" s="27"/>
      <c r="L5" s="27"/>
      <c r="M5" s="27"/>
      <c r="N5" s="27"/>
      <c r="O5" s="27"/>
      <c r="P5" s="27"/>
      <c r="Q5" s="27"/>
    </row>
    <row r="6" spans="1:17" s="18" customFormat="1" ht="150" customHeight="1">
      <c r="B6" s="19" t="s">
        <v>6</v>
      </c>
      <c r="C6" s="19" t="s">
        <v>7</v>
      </c>
      <c r="D6" s="19" t="s">
        <v>8</v>
      </c>
      <c r="E6" s="28" t="s">
        <v>918</v>
      </c>
    </row>
    <row r="7" spans="1:17">
      <c r="A7" s="21" t="s">
        <v>365</v>
      </c>
      <c r="B7" s="22">
        <v>1246</v>
      </c>
      <c r="C7" s="22">
        <v>439</v>
      </c>
      <c r="D7" s="23">
        <v>0.3523</v>
      </c>
      <c r="E7" s="22">
        <v>294</v>
      </c>
    </row>
    <row r="8" spans="1:17" s="29" customFormat="1" ht="34.5" customHeight="1">
      <c r="A8" s="32" t="s">
        <v>368</v>
      </c>
      <c r="B8" s="30">
        <f>SUM(B7:B7)</f>
        <v>1246</v>
      </c>
      <c r="C8" s="30">
        <f>SUM(C7:C7)</f>
        <v>439</v>
      </c>
      <c r="D8" s="31">
        <f>C8/B8</f>
        <v>0.3523274478330658</v>
      </c>
      <c r="E8" s="30">
        <f>SUM(E7:E7)</f>
        <v>294</v>
      </c>
    </row>
    <row r="9" spans="1:17" s="20" customFormat="1">
      <c r="A9" s="24" t="s">
        <v>444</v>
      </c>
      <c r="B9" s="25">
        <v>927</v>
      </c>
      <c r="C9" s="25">
        <v>313</v>
      </c>
      <c r="D9" s="26">
        <v>0.33760000000000001</v>
      </c>
      <c r="E9" s="25">
        <v>231</v>
      </c>
    </row>
    <row r="10" spans="1:17" s="20" customFormat="1">
      <c r="A10" s="24" t="s">
        <v>445</v>
      </c>
      <c r="B10" s="25">
        <v>2162</v>
      </c>
      <c r="C10" s="25">
        <v>522</v>
      </c>
      <c r="D10" s="26">
        <v>0.2414</v>
      </c>
      <c r="E10" s="25">
        <v>385</v>
      </c>
    </row>
    <row r="11" spans="1:17" s="20" customFormat="1">
      <c r="A11" s="24" t="s">
        <v>446</v>
      </c>
      <c r="B11" s="25">
        <v>1437</v>
      </c>
      <c r="C11" s="25">
        <v>307</v>
      </c>
      <c r="D11" s="26">
        <v>0.21360000000000001</v>
      </c>
      <c r="E11" s="25">
        <v>224</v>
      </c>
    </row>
    <row r="12" spans="1:17" s="20" customFormat="1">
      <c r="A12" s="24" t="s">
        <v>447</v>
      </c>
      <c r="B12" s="25">
        <v>1090</v>
      </c>
      <c r="C12" s="25">
        <v>307</v>
      </c>
      <c r="D12" s="26">
        <v>0.28170000000000001</v>
      </c>
      <c r="E12" s="25">
        <v>224</v>
      </c>
    </row>
    <row r="13" spans="1:17" s="20" customFormat="1">
      <c r="A13" s="24" t="s">
        <v>448</v>
      </c>
      <c r="B13" s="25">
        <v>1451</v>
      </c>
      <c r="C13" s="25">
        <v>372</v>
      </c>
      <c r="D13" s="26">
        <v>0.25640000000000002</v>
      </c>
      <c r="E13" s="25">
        <v>264</v>
      </c>
    </row>
    <row r="14" spans="1:17" s="29" customFormat="1" ht="34.5" customHeight="1">
      <c r="A14" s="32" t="s">
        <v>452</v>
      </c>
      <c r="B14" s="30">
        <f>SUM(B9:B13)</f>
        <v>7067</v>
      </c>
      <c r="C14" s="30">
        <f>SUM(C9:C13)</f>
        <v>1821</v>
      </c>
      <c r="D14" s="31">
        <f>C14/B14</f>
        <v>0.25767652469223151</v>
      </c>
      <c r="E14" s="30">
        <f>SUM(E9:E13)</f>
        <v>1328</v>
      </c>
    </row>
    <row r="15" spans="1:17" s="20" customFormat="1">
      <c r="A15" s="24" t="s">
        <v>152</v>
      </c>
      <c r="B15" s="25">
        <v>263</v>
      </c>
      <c r="C15" s="25">
        <v>81</v>
      </c>
      <c r="D15" s="26">
        <v>0.308</v>
      </c>
      <c r="E15" s="25">
        <v>57</v>
      </c>
    </row>
    <row r="16" spans="1:17" s="20" customFormat="1">
      <c r="A16" s="24" t="s">
        <v>153</v>
      </c>
      <c r="B16" s="25">
        <v>274</v>
      </c>
      <c r="C16" s="25">
        <v>83</v>
      </c>
      <c r="D16" s="26">
        <v>0.3029</v>
      </c>
      <c r="E16" s="25">
        <v>57</v>
      </c>
    </row>
    <row r="17" spans="1:5" s="20" customFormat="1">
      <c r="A17" s="24" t="s">
        <v>154</v>
      </c>
      <c r="B17" s="25">
        <v>4</v>
      </c>
      <c r="C17" s="25">
        <v>2</v>
      </c>
      <c r="D17" s="26">
        <v>0.5</v>
      </c>
      <c r="E17" s="25">
        <v>1</v>
      </c>
    </row>
    <row r="18" spans="1:5" s="20" customFormat="1">
      <c r="A18" s="24" t="s">
        <v>156</v>
      </c>
      <c r="B18" s="25">
        <v>1793</v>
      </c>
      <c r="C18" s="25">
        <v>313</v>
      </c>
      <c r="D18" s="26">
        <v>0.17460000000000001</v>
      </c>
      <c r="E18" s="25">
        <v>221</v>
      </c>
    </row>
    <row r="19" spans="1:5" s="29" customFormat="1" ht="34.5" customHeight="1">
      <c r="A19" s="32" t="s">
        <v>174</v>
      </c>
      <c r="B19" s="30">
        <f>SUM(B15:B18)</f>
        <v>2334</v>
      </c>
      <c r="C19" s="30">
        <f>SUM(C15:C18)</f>
        <v>479</v>
      </c>
      <c r="D19" s="31">
        <f>C19/B19</f>
        <v>0.20522707797772066</v>
      </c>
      <c r="E19" s="30">
        <f>SUM(E15:E18)</f>
        <v>336</v>
      </c>
    </row>
    <row r="20" spans="1:5" s="20" customFormat="1">
      <c r="A20" s="24" t="s">
        <v>434</v>
      </c>
      <c r="B20" s="25">
        <v>822</v>
      </c>
      <c r="C20" s="25">
        <v>219</v>
      </c>
      <c r="D20" s="26">
        <v>0.26640000000000003</v>
      </c>
      <c r="E20" s="25">
        <v>171</v>
      </c>
    </row>
    <row r="21" spans="1:5" s="20" customFormat="1">
      <c r="A21" s="24" t="s">
        <v>449</v>
      </c>
      <c r="B21" s="25">
        <v>1510</v>
      </c>
      <c r="C21" s="25">
        <v>432</v>
      </c>
      <c r="D21" s="26">
        <v>0.28610000000000002</v>
      </c>
      <c r="E21" s="25">
        <v>323</v>
      </c>
    </row>
    <row r="22" spans="1:5" s="20" customFormat="1">
      <c r="A22" s="24" t="s">
        <v>157</v>
      </c>
      <c r="B22" s="25">
        <v>1679</v>
      </c>
      <c r="C22" s="25">
        <v>168</v>
      </c>
      <c r="D22" s="26">
        <v>0.10009999999999999</v>
      </c>
      <c r="E22" s="25">
        <v>137</v>
      </c>
    </row>
    <row r="23" spans="1:5" s="20" customFormat="1">
      <c r="A23" s="24" t="s">
        <v>519</v>
      </c>
      <c r="B23" s="25">
        <v>1532</v>
      </c>
      <c r="C23" s="25">
        <v>220</v>
      </c>
      <c r="D23" s="26">
        <v>0.14360000000000001</v>
      </c>
      <c r="E23" s="25">
        <v>146</v>
      </c>
    </row>
    <row r="24" spans="1:5" s="20" customFormat="1">
      <c r="A24" s="24" t="s">
        <v>158</v>
      </c>
      <c r="B24" s="25">
        <v>1258</v>
      </c>
      <c r="C24" s="25">
        <v>216</v>
      </c>
      <c r="D24" s="26">
        <v>0.17169999999999999</v>
      </c>
      <c r="E24" s="25">
        <v>163</v>
      </c>
    </row>
    <row r="25" spans="1:5" s="20" customFormat="1">
      <c r="A25" s="24" t="s">
        <v>520</v>
      </c>
      <c r="B25" s="25">
        <v>1550</v>
      </c>
      <c r="C25" s="25">
        <v>187</v>
      </c>
      <c r="D25" s="26">
        <v>0.1206</v>
      </c>
      <c r="E25" s="25">
        <v>131</v>
      </c>
    </row>
    <row r="26" spans="1:5" s="29" customFormat="1" ht="34.5" customHeight="1">
      <c r="A26" s="32" t="s">
        <v>175</v>
      </c>
      <c r="B26" s="30">
        <f>SUM(B20:B25)</f>
        <v>8351</v>
      </c>
      <c r="C26" s="30">
        <f>SUM(C20:C25)</f>
        <v>1442</v>
      </c>
      <c r="D26" s="31">
        <f>C26/B26</f>
        <v>0.17267393126571667</v>
      </c>
      <c r="E26" s="30">
        <f>SUM(E20:E25)</f>
        <v>1071</v>
      </c>
    </row>
    <row r="27" spans="1:5" s="29" customFormat="1" ht="34.5" customHeight="1">
      <c r="A27" s="32" t="s">
        <v>17</v>
      </c>
      <c r="B27" s="30">
        <f>SUM(, B8, B14, B19, B26)</f>
        <v>18998</v>
      </c>
      <c r="C27" s="30">
        <f>SUM(, C8, C14, C19, C26)</f>
        <v>4181</v>
      </c>
      <c r="D27" s="31">
        <f>C27/B27</f>
        <v>0.22007579745236341</v>
      </c>
      <c r="E27" s="30">
        <f>SUM(, E8, E14, E19, E26)</f>
        <v>3029</v>
      </c>
    </row>
    <row r="28" spans="1:5" s="20" customFormat="1">
      <c r="A28" s="24" t="s">
        <v>18</v>
      </c>
      <c r="B28" s="24">
        <f>SUM(, B27)</f>
        <v>18998</v>
      </c>
      <c r="C28" s="24">
        <f>SUM(, C27)</f>
        <v>4181</v>
      </c>
      <c r="D28" s="33">
        <f>C28/B28</f>
        <v>0.22007579745236341</v>
      </c>
      <c r="E28" s="24">
        <f>SUM(, E27)</f>
        <v>3029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6" manualBreakCount="6">
    <brk id="8" max="16383" man="1"/>
    <brk id="14" max="16383" man="1"/>
    <brk id="19" max="16383" man="1"/>
    <brk id="26" max="16383" man="1"/>
    <brk id="27" max="16383" man="1"/>
    <brk id="28" max="16383" man="1"/>
  </rowBreaks>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439CF-B637-4834-925B-CCB02D687676}">
  <sheetPr codeName="Sheet20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917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FD10-B861-4A84-8EE5-1CC75E3FB563}">
  <sheetPr>
    <tabColor rgb="FF0000FF"/>
  </sheetPr>
  <dimension ref="A1:U7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919</v>
      </c>
      <c r="F4" s="15"/>
      <c r="G4" s="15"/>
      <c r="H4" s="15"/>
      <c r="I4" s="15"/>
      <c r="J4" s="15"/>
      <c r="K4" s="15"/>
      <c r="L4" s="15"/>
      <c r="M4" s="15"/>
      <c r="N4" s="15"/>
      <c r="O4" s="15"/>
      <c r="P4" s="15"/>
      <c r="Q4" s="15"/>
      <c r="R4" s="15"/>
      <c r="S4" s="15"/>
      <c r="T4" s="15"/>
      <c r="U4" s="15"/>
    </row>
    <row r="5" spans="1:21" ht="25.5" customHeight="1">
      <c r="E5" s="27" t="s">
        <v>919</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920</v>
      </c>
      <c r="F6" s="28" t="s">
        <v>921</v>
      </c>
      <c r="G6" s="28" t="s">
        <v>922</v>
      </c>
      <c r="H6" s="28" t="s">
        <v>923</v>
      </c>
      <c r="I6" s="28" t="s">
        <v>924</v>
      </c>
    </row>
    <row r="7" spans="1:21">
      <c r="A7" s="21" t="s">
        <v>103</v>
      </c>
      <c r="B7" s="22">
        <v>208</v>
      </c>
      <c r="C7" s="22">
        <v>20</v>
      </c>
      <c r="D7" s="23">
        <v>9.6199999999999994E-2</v>
      </c>
      <c r="E7" s="22">
        <v>7</v>
      </c>
      <c r="F7" s="22">
        <v>4</v>
      </c>
      <c r="G7" s="22">
        <v>8</v>
      </c>
      <c r="H7" s="22">
        <v>11</v>
      </c>
      <c r="I7" s="22">
        <v>13</v>
      </c>
    </row>
    <row r="8" spans="1:21" s="29" customFormat="1" ht="34.5" customHeight="1">
      <c r="A8" s="32" t="s">
        <v>171</v>
      </c>
      <c r="B8" s="30">
        <f>SUM(B7:B7)</f>
        <v>208</v>
      </c>
      <c r="C8" s="30">
        <f>SUM(C7:C7)</f>
        <v>20</v>
      </c>
      <c r="D8" s="31">
        <f>C8/B8</f>
        <v>9.6153846153846159E-2</v>
      </c>
      <c r="E8" s="30">
        <f>SUM(E7:E7)</f>
        <v>7</v>
      </c>
      <c r="F8" s="30">
        <f>SUM(F7:F7)</f>
        <v>4</v>
      </c>
      <c r="G8" s="30">
        <f>SUM(G7:G7)</f>
        <v>8</v>
      </c>
      <c r="H8" s="30">
        <f>SUM(H7:H7)</f>
        <v>11</v>
      </c>
      <c r="I8" s="30">
        <f>SUM(I7:I7)</f>
        <v>13</v>
      </c>
    </row>
    <row r="9" spans="1:21" s="20" customFormat="1">
      <c r="A9" s="24" t="s">
        <v>104</v>
      </c>
      <c r="B9" s="25">
        <v>6</v>
      </c>
      <c r="C9" s="25">
        <v>1</v>
      </c>
      <c r="D9" s="26">
        <v>0.16669999999999999</v>
      </c>
      <c r="E9" s="25">
        <v>0</v>
      </c>
      <c r="F9" s="25">
        <v>0</v>
      </c>
      <c r="G9" s="25">
        <v>1</v>
      </c>
      <c r="H9" s="25">
        <v>1</v>
      </c>
      <c r="I9" s="25">
        <v>0</v>
      </c>
    </row>
    <row r="10" spans="1:21" s="20" customFormat="1">
      <c r="A10" s="24" t="s">
        <v>106</v>
      </c>
      <c r="B10" s="25">
        <v>477</v>
      </c>
      <c r="C10" s="25">
        <v>90</v>
      </c>
      <c r="D10" s="26">
        <v>0.18870000000000001</v>
      </c>
      <c r="E10" s="25">
        <v>22</v>
      </c>
      <c r="F10" s="25">
        <v>25</v>
      </c>
      <c r="G10" s="25">
        <v>62</v>
      </c>
      <c r="H10" s="25">
        <v>51</v>
      </c>
      <c r="I10" s="25">
        <v>62</v>
      </c>
    </row>
    <row r="11" spans="1:21" s="29" customFormat="1" ht="34.5" customHeight="1">
      <c r="A11" s="32" t="s">
        <v>172</v>
      </c>
      <c r="B11" s="30">
        <f>SUM(B9:B10)</f>
        <v>483</v>
      </c>
      <c r="C11" s="30">
        <f>SUM(C9:C10)</f>
        <v>91</v>
      </c>
      <c r="D11" s="31">
        <f>C11/B11</f>
        <v>0.18840579710144928</v>
      </c>
      <c r="E11" s="30">
        <f>SUM(E9:E10)</f>
        <v>22</v>
      </c>
      <c r="F11" s="30">
        <f>SUM(F9:F10)</f>
        <v>25</v>
      </c>
      <c r="G11" s="30">
        <f>SUM(G9:G10)</f>
        <v>63</v>
      </c>
      <c r="H11" s="30">
        <f>SUM(H9:H10)</f>
        <v>52</v>
      </c>
      <c r="I11" s="30">
        <f>SUM(I9:I10)</f>
        <v>62</v>
      </c>
    </row>
    <row r="12" spans="1:21" s="20" customFormat="1">
      <c r="A12" s="24" t="s">
        <v>107</v>
      </c>
      <c r="B12" s="25">
        <v>1234</v>
      </c>
      <c r="C12" s="25">
        <v>344</v>
      </c>
      <c r="D12" s="26">
        <v>0.27879999999999999</v>
      </c>
      <c r="E12" s="25">
        <v>56</v>
      </c>
      <c r="F12" s="25">
        <v>110</v>
      </c>
      <c r="G12" s="25">
        <v>161</v>
      </c>
      <c r="H12" s="25">
        <v>193</v>
      </c>
      <c r="I12" s="25">
        <v>219</v>
      </c>
    </row>
    <row r="13" spans="1:21" s="20" customFormat="1">
      <c r="A13" s="24" t="s">
        <v>108</v>
      </c>
      <c r="B13" s="25">
        <v>1080</v>
      </c>
      <c r="C13" s="25">
        <v>223</v>
      </c>
      <c r="D13" s="26">
        <v>0.20649999999999999</v>
      </c>
      <c r="E13" s="25">
        <v>60</v>
      </c>
      <c r="F13" s="25">
        <v>66</v>
      </c>
      <c r="G13" s="25">
        <v>119</v>
      </c>
      <c r="H13" s="25">
        <v>130</v>
      </c>
      <c r="I13" s="25">
        <v>135</v>
      </c>
    </row>
    <row r="14" spans="1:21" s="20" customFormat="1">
      <c r="A14" s="24" t="s">
        <v>109</v>
      </c>
      <c r="B14" s="25">
        <v>909</v>
      </c>
      <c r="C14" s="25">
        <v>156</v>
      </c>
      <c r="D14" s="26">
        <v>0.1716</v>
      </c>
      <c r="E14" s="25">
        <v>43</v>
      </c>
      <c r="F14" s="25">
        <v>40</v>
      </c>
      <c r="G14" s="25">
        <v>83</v>
      </c>
      <c r="H14" s="25">
        <v>74</v>
      </c>
      <c r="I14" s="25">
        <v>85</v>
      </c>
    </row>
    <row r="15" spans="1:21" s="20" customFormat="1">
      <c r="A15" s="24" t="s">
        <v>110</v>
      </c>
      <c r="B15" s="25">
        <v>1185</v>
      </c>
      <c r="C15" s="25">
        <v>165</v>
      </c>
      <c r="D15" s="26">
        <v>0.13919999999999999</v>
      </c>
      <c r="E15" s="25">
        <v>44</v>
      </c>
      <c r="F15" s="25">
        <v>38</v>
      </c>
      <c r="G15" s="25">
        <v>85</v>
      </c>
      <c r="H15" s="25">
        <v>87</v>
      </c>
      <c r="I15" s="25">
        <v>98</v>
      </c>
    </row>
    <row r="16" spans="1:21" s="20" customFormat="1">
      <c r="A16" s="24" t="s">
        <v>111</v>
      </c>
      <c r="B16" s="25">
        <v>1425</v>
      </c>
      <c r="C16" s="25">
        <v>214</v>
      </c>
      <c r="D16" s="26">
        <v>0.1502</v>
      </c>
      <c r="E16" s="25">
        <v>42</v>
      </c>
      <c r="F16" s="25">
        <v>59</v>
      </c>
      <c r="G16" s="25">
        <v>113</v>
      </c>
      <c r="H16" s="25">
        <v>125</v>
      </c>
      <c r="I16" s="25">
        <v>135</v>
      </c>
    </row>
    <row r="17" spans="1:9" s="20" customFormat="1">
      <c r="A17" s="24" t="s">
        <v>112</v>
      </c>
      <c r="B17" s="25">
        <v>904</v>
      </c>
      <c r="C17" s="25">
        <v>186</v>
      </c>
      <c r="D17" s="26">
        <v>0.20580000000000001</v>
      </c>
      <c r="E17" s="25">
        <v>63</v>
      </c>
      <c r="F17" s="25">
        <v>40</v>
      </c>
      <c r="G17" s="25">
        <v>106</v>
      </c>
      <c r="H17" s="25">
        <v>110</v>
      </c>
      <c r="I17" s="25">
        <v>113</v>
      </c>
    </row>
    <row r="18" spans="1:9" s="20" customFormat="1">
      <c r="A18" s="24" t="s">
        <v>113</v>
      </c>
      <c r="B18" s="25">
        <v>827</v>
      </c>
      <c r="C18" s="25">
        <v>281</v>
      </c>
      <c r="D18" s="26">
        <v>0.33979999999999999</v>
      </c>
      <c r="E18" s="25">
        <v>55</v>
      </c>
      <c r="F18" s="25">
        <v>54</v>
      </c>
      <c r="G18" s="25">
        <v>186</v>
      </c>
      <c r="H18" s="25">
        <v>151</v>
      </c>
      <c r="I18" s="25">
        <v>153</v>
      </c>
    </row>
    <row r="19" spans="1:9" s="20" customFormat="1">
      <c r="A19" s="24" t="s">
        <v>114</v>
      </c>
      <c r="B19" s="25">
        <v>836</v>
      </c>
      <c r="C19" s="25">
        <v>183</v>
      </c>
      <c r="D19" s="26">
        <v>0.21890000000000001</v>
      </c>
      <c r="E19" s="25">
        <v>54</v>
      </c>
      <c r="F19" s="25">
        <v>57</v>
      </c>
      <c r="G19" s="25">
        <v>82</v>
      </c>
      <c r="H19" s="25">
        <v>95</v>
      </c>
      <c r="I19" s="25">
        <v>91</v>
      </c>
    </row>
    <row r="20" spans="1:9" s="20" customFormat="1">
      <c r="A20" s="24" t="s">
        <v>115</v>
      </c>
      <c r="B20" s="25">
        <v>866</v>
      </c>
      <c r="C20" s="25">
        <v>87</v>
      </c>
      <c r="D20" s="26">
        <v>0.10050000000000001</v>
      </c>
      <c r="E20" s="25">
        <v>18</v>
      </c>
      <c r="F20" s="25">
        <v>20</v>
      </c>
      <c r="G20" s="25">
        <v>54</v>
      </c>
      <c r="H20" s="25">
        <v>41</v>
      </c>
      <c r="I20" s="25">
        <v>47</v>
      </c>
    </row>
    <row r="21" spans="1:9" s="20" customFormat="1">
      <c r="A21" s="24" t="s">
        <v>116</v>
      </c>
      <c r="B21" s="25">
        <v>1191</v>
      </c>
      <c r="C21" s="25">
        <v>270</v>
      </c>
      <c r="D21" s="26">
        <v>0.22670000000000001</v>
      </c>
      <c r="E21" s="25">
        <v>65</v>
      </c>
      <c r="F21" s="25">
        <v>73</v>
      </c>
      <c r="G21" s="25">
        <v>151</v>
      </c>
      <c r="H21" s="25">
        <v>175</v>
      </c>
      <c r="I21" s="25">
        <v>183</v>
      </c>
    </row>
    <row r="22" spans="1:9" s="20" customFormat="1">
      <c r="A22" s="24" t="s">
        <v>117</v>
      </c>
      <c r="B22" s="25">
        <v>743</v>
      </c>
      <c r="C22" s="25">
        <v>98</v>
      </c>
      <c r="D22" s="26">
        <v>0.13189999999999999</v>
      </c>
      <c r="E22" s="25">
        <v>19</v>
      </c>
      <c r="F22" s="25">
        <v>29</v>
      </c>
      <c r="G22" s="25">
        <v>51</v>
      </c>
      <c r="H22" s="25">
        <v>64</v>
      </c>
      <c r="I22" s="25">
        <v>66</v>
      </c>
    </row>
    <row r="23" spans="1:9" s="20" customFormat="1">
      <c r="A23" s="24" t="s">
        <v>118</v>
      </c>
      <c r="B23" s="25">
        <v>1126</v>
      </c>
      <c r="C23" s="25">
        <v>180</v>
      </c>
      <c r="D23" s="26">
        <v>0.15989999999999999</v>
      </c>
      <c r="E23" s="25">
        <v>42</v>
      </c>
      <c r="F23" s="25">
        <v>45</v>
      </c>
      <c r="G23" s="25">
        <v>96</v>
      </c>
      <c r="H23" s="25">
        <v>104</v>
      </c>
      <c r="I23" s="25">
        <v>112</v>
      </c>
    </row>
    <row r="24" spans="1:9" s="20" customFormat="1">
      <c r="A24" s="24" t="s">
        <v>119</v>
      </c>
      <c r="B24" s="25">
        <v>822</v>
      </c>
      <c r="C24" s="25">
        <v>158</v>
      </c>
      <c r="D24" s="26">
        <v>0.19220000000000001</v>
      </c>
      <c r="E24" s="25">
        <v>31</v>
      </c>
      <c r="F24" s="25">
        <v>53</v>
      </c>
      <c r="G24" s="25">
        <v>79</v>
      </c>
      <c r="H24" s="25">
        <v>90</v>
      </c>
      <c r="I24" s="25">
        <v>96</v>
      </c>
    </row>
    <row r="25" spans="1:9" s="20" customFormat="1">
      <c r="A25" s="24" t="s">
        <v>540</v>
      </c>
      <c r="B25" s="25">
        <v>1354</v>
      </c>
      <c r="C25" s="25">
        <v>233</v>
      </c>
      <c r="D25" s="26">
        <v>0.1721</v>
      </c>
      <c r="E25" s="25">
        <v>75</v>
      </c>
      <c r="F25" s="25">
        <v>61</v>
      </c>
      <c r="G25" s="25">
        <v>117</v>
      </c>
      <c r="H25" s="25">
        <v>121</v>
      </c>
      <c r="I25" s="25">
        <v>133</v>
      </c>
    </row>
    <row r="26" spans="1:9" s="20" customFormat="1">
      <c r="A26" s="24" t="s">
        <v>120</v>
      </c>
      <c r="B26" s="25">
        <v>1291</v>
      </c>
      <c r="C26" s="25">
        <v>378</v>
      </c>
      <c r="D26" s="26">
        <v>0.2928</v>
      </c>
      <c r="E26" s="25">
        <v>110</v>
      </c>
      <c r="F26" s="25">
        <v>77</v>
      </c>
      <c r="G26" s="25">
        <v>223</v>
      </c>
      <c r="H26" s="25">
        <v>220</v>
      </c>
      <c r="I26" s="25">
        <v>212</v>
      </c>
    </row>
    <row r="27" spans="1:9" s="20" customFormat="1">
      <c r="A27" s="24" t="s">
        <v>121</v>
      </c>
      <c r="B27" s="25">
        <v>1509</v>
      </c>
      <c r="C27" s="25">
        <v>235</v>
      </c>
      <c r="D27" s="26">
        <v>0.15570000000000001</v>
      </c>
      <c r="E27" s="25">
        <v>68</v>
      </c>
      <c r="F27" s="25">
        <v>67</v>
      </c>
      <c r="G27" s="25">
        <v>129</v>
      </c>
      <c r="H27" s="25">
        <v>127</v>
      </c>
      <c r="I27" s="25">
        <v>145</v>
      </c>
    </row>
    <row r="28" spans="1:9" s="20" customFormat="1">
      <c r="A28" s="24" t="s">
        <v>122</v>
      </c>
      <c r="B28" s="25">
        <v>1090</v>
      </c>
      <c r="C28" s="25">
        <v>181</v>
      </c>
      <c r="D28" s="26">
        <v>0.1661</v>
      </c>
      <c r="E28" s="25">
        <v>35</v>
      </c>
      <c r="F28" s="25">
        <v>66</v>
      </c>
      <c r="G28" s="25">
        <v>77</v>
      </c>
      <c r="H28" s="25">
        <v>97</v>
      </c>
      <c r="I28" s="25">
        <v>114</v>
      </c>
    </row>
    <row r="29" spans="1:9" s="20" customFormat="1">
      <c r="A29" s="24" t="s">
        <v>541</v>
      </c>
      <c r="B29" s="25">
        <v>1317</v>
      </c>
      <c r="C29" s="25">
        <v>162</v>
      </c>
      <c r="D29" s="26">
        <v>0.123</v>
      </c>
      <c r="E29" s="25">
        <v>47</v>
      </c>
      <c r="F29" s="25">
        <v>30</v>
      </c>
      <c r="G29" s="25">
        <v>79</v>
      </c>
      <c r="H29" s="25">
        <v>79</v>
      </c>
      <c r="I29" s="25">
        <v>83</v>
      </c>
    </row>
    <row r="30" spans="1:9" s="20" customFormat="1">
      <c r="A30" s="24" t="s">
        <v>123</v>
      </c>
      <c r="B30" s="25">
        <v>756</v>
      </c>
      <c r="C30" s="25">
        <v>68</v>
      </c>
      <c r="D30" s="26">
        <v>8.9899999999999994E-2</v>
      </c>
      <c r="E30" s="25">
        <v>21</v>
      </c>
      <c r="F30" s="25">
        <v>31</v>
      </c>
      <c r="G30" s="25">
        <v>25</v>
      </c>
      <c r="H30" s="25">
        <v>36</v>
      </c>
      <c r="I30" s="25">
        <v>45</v>
      </c>
    </row>
    <row r="31" spans="1:9" s="20" customFormat="1">
      <c r="A31" s="24" t="s">
        <v>542</v>
      </c>
      <c r="B31" s="25">
        <v>993</v>
      </c>
      <c r="C31" s="25">
        <v>128</v>
      </c>
      <c r="D31" s="26">
        <v>0.12889999999999999</v>
      </c>
      <c r="E31" s="25">
        <v>43</v>
      </c>
      <c r="F31" s="25">
        <v>36</v>
      </c>
      <c r="G31" s="25">
        <v>70</v>
      </c>
      <c r="H31" s="25">
        <v>64</v>
      </c>
      <c r="I31" s="25">
        <v>75</v>
      </c>
    </row>
    <row r="32" spans="1:9" s="20" customFormat="1">
      <c r="A32" s="24" t="s">
        <v>349</v>
      </c>
      <c r="B32" s="25">
        <v>1609</v>
      </c>
      <c r="C32" s="25">
        <v>196</v>
      </c>
      <c r="D32" s="26">
        <v>0.12180000000000001</v>
      </c>
      <c r="E32" s="25">
        <v>87</v>
      </c>
      <c r="F32" s="25">
        <v>37</v>
      </c>
      <c r="G32" s="25">
        <v>110</v>
      </c>
      <c r="H32" s="25">
        <v>93</v>
      </c>
      <c r="I32" s="25">
        <v>116</v>
      </c>
    </row>
    <row r="33" spans="1:9" s="20" customFormat="1">
      <c r="A33" s="24" t="s">
        <v>124</v>
      </c>
      <c r="B33" s="25">
        <v>1731</v>
      </c>
      <c r="C33" s="25">
        <v>283</v>
      </c>
      <c r="D33" s="26">
        <v>0.16350000000000001</v>
      </c>
      <c r="E33" s="25">
        <v>73</v>
      </c>
      <c r="F33" s="25">
        <v>56</v>
      </c>
      <c r="G33" s="25">
        <v>149</v>
      </c>
      <c r="H33" s="25">
        <v>131</v>
      </c>
      <c r="I33" s="25">
        <v>150</v>
      </c>
    </row>
    <row r="34" spans="1:9" s="20" customFormat="1">
      <c r="A34" s="24" t="s">
        <v>125</v>
      </c>
      <c r="B34" s="25">
        <v>684</v>
      </c>
      <c r="C34" s="25">
        <v>92</v>
      </c>
      <c r="D34" s="26">
        <v>0.13450000000000001</v>
      </c>
      <c r="E34" s="25">
        <v>15</v>
      </c>
      <c r="F34" s="25">
        <v>22</v>
      </c>
      <c r="G34" s="25">
        <v>51</v>
      </c>
      <c r="H34" s="25">
        <v>52</v>
      </c>
      <c r="I34" s="25">
        <v>49</v>
      </c>
    </row>
    <row r="35" spans="1:9" s="20" customFormat="1">
      <c r="A35" s="24" t="s">
        <v>126</v>
      </c>
      <c r="B35" s="25">
        <v>1317</v>
      </c>
      <c r="C35" s="25">
        <v>324</v>
      </c>
      <c r="D35" s="26">
        <v>0.246</v>
      </c>
      <c r="E35" s="25">
        <v>81</v>
      </c>
      <c r="F35" s="25">
        <v>64</v>
      </c>
      <c r="G35" s="25">
        <v>165</v>
      </c>
      <c r="H35" s="25">
        <v>184</v>
      </c>
      <c r="I35" s="25">
        <v>181</v>
      </c>
    </row>
    <row r="36" spans="1:9" s="20" customFormat="1">
      <c r="A36" s="24" t="s">
        <v>127</v>
      </c>
      <c r="B36" s="25">
        <v>1006</v>
      </c>
      <c r="C36" s="25">
        <v>220</v>
      </c>
      <c r="D36" s="26">
        <v>0.21870000000000001</v>
      </c>
      <c r="E36" s="25">
        <v>47</v>
      </c>
      <c r="F36" s="25">
        <v>69</v>
      </c>
      <c r="G36" s="25">
        <v>116</v>
      </c>
      <c r="H36" s="25">
        <v>121</v>
      </c>
      <c r="I36" s="25">
        <v>127</v>
      </c>
    </row>
    <row r="37" spans="1:9" s="20" customFormat="1">
      <c r="A37" s="24" t="s">
        <v>128</v>
      </c>
      <c r="B37" s="25">
        <v>1221</v>
      </c>
      <c r="C37" s="25">
        <v>162</v>
      </c>
      <c r="D37" s="26">
        <v>0.13270000000000001</v>
      </c>
      <c r="E37" s="25">
        <v>42</v>
      </c>
      <c r="F37" s="25">
        <v>52</v>
      </c>
      <c r="G37" s="25">
        <v>84</v>
      </c>
      <c r="H37" s="25">
        <v>90</v>
      </c>
      <c r="I37" s="25">
        <v>103</v>
      </c>
    </row>
    <row r="38" spans="1:9" s="20" customFormat="1">
      <c r="A38" s="24" t="s">
        <v>129</v>
      </c>
      <c r="B38" s="25">
        <v>651</v>
      </c>
      <c r="C38" s="25">
        <v>138</v>
      </c>
      <c r="D38" s="26">
        <v>0.21199999999999999</v>
      </c>
      <c r="E38" s="25">
        <v>37</v>
      </c>
      <c r="F38" s="25">
        <v>52</v>
      </c>
      <c r="G38" s="25">
        <v>64</v>
      </c>
      <c r="H38" s="25">
        <v>85</v>
      </c>
      <c r="I38" s="25">
        <v>80</v>
      </c>
    </row>
    <row r="39" spans="1:9" s="20" customFormat="1">
      <c r="A39" s="24" t="s">
        <v>130</v>
      </c>
      <c r="B39" s="25">
        <v>747</v>
      </c>
      <c r="C39" s="25">
        <v>190</v>
      </c>
      <c r="D39" s="26">
        <v>0.25440000000000002</v>
      </c>
      <c r="E39" s="25">
        <v>68</v>
      </c>
      <c r="F39" s="25">
        <v>46</v>
      </c>
      <c r="G39" s="25">
        <v>95</v>
      </c>
      <c r="H39" s="25">
        <v>99</v>
      </c>
      <c r="I39" s="25">
        <v>113</v>
      </c>
    </row>
    <row r="40" spans="1:9" s="20" customFormat="1">
      <c r="A40" s="24" t="s">
        <v>131</v>
      </c>
      <c r="B40" s="25">
        <v>967</v>
      </c>
      <c r="C40" s="25">
        <v>167</v>
      </c>
      <c r="D40" s="26">
        <v>0.17269999999999999</v>
      </c>
      <c r="E40" s="25">
        <v>52</v>
      </c>
      <c r="F40" s="25">
        <v>32</v>
      </c>
      <c r="G40" s="25">
        <v>97</v>
      </c>
      <c r="H40" s="25">
        <v>82</v>
      </c>
      <c r="I40" s="25">
        <v>103</v>
      </c>
    </row>
    <row r="41" spans="1:9" s="20" customFormat="1">
      <c r="A41" s="24" t="s">
        <v>132</v>
      </c>
      <c r="B41" s="25">
        <v>871</v>
      </c>
      <c r="C41" s="25">
        <v>292</v>
      </c>
      <c r="D41" s="26">
        <v>0.3352</v>
      </c>
      <c r="E41" s="25">
        <v>99</v>
      </c>
      <c r="F41" s="25">
        <v>54</v>
      </c>
      <c r="G41" s="25">
        <v>125</v>
      </c>
      <c r="H41" s="25">
        <v>145</v>
      </c>
      <c r="I41" s="25">
        <v>152</v>
      </c>
    </row>
    <row r="42" spans="1:9" s="20" customFormat="1">
      <c r="A42" s="24" t="s">
        <v>133</v>
      </c>
      <c r="B42" s="25">
        <v>1102</v>
      </c>
      <c r="C42" s="25">
        <v>108</v>
      </c>
      <c r="D42" s="26">
        <v>9.8000000000000004E-2</v>
      </c>
      <c r="E42" s="25">
        <v>24</v>
      </c>
      <c r="F42" s="25">
        <v>24</v>
      </c>
      <c r="G42" s="25">
        <v>57</v>
      </c>
      <c r="H42" s="25">
        <v>65</v>
      </c>
      <c r="I42" s="25">
        <v>73</v>
      </c>
    </row>
    <row r="43" spans="1:9" s="20" customFormat="1">
      <c r="A43" s="24" t="s">
        <v>134</v>
      </c>
      <c r="B43" s="25">
        <v>873</v>
      </c>
      <c r="C43" s="25">
        <v>54</v>
      </c>
      <c r="D43" s="26">
        <v>6.1899999999999997E-2</v>
      </c>
      <c r="E43" s="25">
        <v>12</v>
      </c>
      <c r="F43" s="25">
        <v>19</v>
      </c>
      <c r="G43" s="25">
        <v>26</v>
      </c>
      <c r="H43" s="25">
        <v>28</v>
      </c>
      <c r="I43" s="25">
        <v>32</v>
      </c>
    </row>
    <row r="44" spans="1:9" s="20" customFormat="1">
      <c r="A44" s="24" t="s">
        <v>135</v>
      </c>
      <c r="B44" s="25">
        <v>807</v>
      </c>
      <c r="C44" s="25">
        <v>98</v>
      </c>
      <c r="D44" s="26">
        <v>0.12139999999999999</v>
      </c>
      <c r="E44" s="25">
        <v>32</v>
      </c>
      <c r="F44" s="25">
        <v>23</v>
      </c>
      <c r="G44" s="25">
        <v>51</v>
      </c>
      <c r="H44" s="25">
        <v>54</v>
      </c>
      <c r="I44" s="25">
        <v>58</v>
      </c>
    </row>
    <row r="45" spans="1:9" s="20" customFormat="1">
      <c r="A45" s="24" t="s">
        <v>136</v>
      </c>
      <c r="B45" s="25">
        <v>1004</v>
      </c>
      <c r="C45" s="25">
        <v>147</v>
      </c>
      <c r="D45" s="26">
        <v>0.1464</v>
      </c>
      <c r="E45" s="25">
        <v>47</v>
      </c>
      <c r="F45" s="25">
        <v>34</v>
      </c>
      <c r="G45" s="25">
        <v>81</v>
      </c>
      <c r="H45" s="25">
        <v>83</v>
      </c>
      <c r="I45" s="25">
        <v>87</v>
      </c>
    </row>
    <row r="46" spans="1:9" s="20" customFormat="1">
      <c r="A46" s="24" t="s">
        <v>137</v>
      </c>
      <c r="B46" s="25">
        <v>1074</v>
      </c>
      <c r="C46" s="25">
        <v>224</v>
      </c>
      <c r="D46" s="26">
        <v>0.20860000000000001</v>
      </c>
      <c r="E46" s="25">
        <v>62</v>
      </c>
      <c r="F46" s="25">
        <v>62</v>
      </c>
      <c r="G46" s="25">
        <v>116</v>
      </c>
      <c r="H46" s="25">
        <v>120</v>
      </c>
      <c r="I46" s="25">
        <v>138</v>
      </c>
    </row>
    <row r="47" spans="1:9" s="20" customFormat="1">
      <c r="A47" s="24" t="s">
        <v>543</v>
      </c>
      <c r="B47" s="25">
        <v>948</v>
      </c>
      <c r="C47" s="25">
        <v>148</v>
      </c>
      <c r="D47" s="26">
        <v>0.15609999999999999</v>
      </c>
      <c r="E47" s="25">
        <v>51</v>
      </c>
      <c r="F47" s="25">
        <v>45</v>
      </c>
      <c r="G47" s="25">
        <v>75</v>
      </c>
      <c r="H47" s="25">
        <v>85</v>
      </c>
      <c r="I47" s="25">
        <v>78</v>
      </c>
    </row>
    <row r="48" spans="1:9" s="20" customFormat="1">
      <c r="A48" s="24" t="s">
        <v>138</v>
      </c>
      <c r="B48" s="25">
        <v>1067</v>
      </c>
      <c r="C48" s="25">
        <v>159</v>
      </c>
      <c r="D48" s="26">
        <v>0.14899999999999999</v>
      </c>
      <c r="E48" s="25">
        <v>48</v>
      </c>
      <c r="F48" s="25">
        <v>44</v>
      </c>
      <c r="G48" s="25">
        <v>82</v>
      </c>
      <c r="H48" s="25">
        <v>89</v>
      </c>
      <c r="I48" s="25">
        <v>108</v>
      </c>
    </row>
    <row r="49" spans="1:9" s="20" customFormat="1">
      <c r="A49" s="24" t="s">
        <v>544</v>
      </c>
      <c r="B49" s="25">
        <v>841</v>
      </c>
      <c r="C49" s="25">
        <v>147</v>
      </c>
      <c r="D49" s="26">
        <v>0.17480000000000001</v>
      </c>
      <c r="E49" s="25">
        <v>46</v>
      </c>
      <c r="F49" s="25">
        <v>18</v>
      </c>
      <c r="G49" s="25">
        <v>78</v>
      </c>
      <c r="H49" s="25">
        <v>67</v>
      </c>
      <c r="I49" s="25">
        <v>74</v>
      </c>
    </row>
    <row r="50" spans="1:9" s="20" customFormat="1">
      <c r="A50" s="24" t="s">
        <v>545</v>
      </c>
      <c r="B50" s="25">
        <v>1247</v>
      </c>
      <c r="C50" s="25">
        <v>161</v>
      </c>
      <c r="D50" s="26">
        <v>0.12909999999999999</v>
      </c>
      <c r="E50" s="25">
        <v>53</v>
      </c>
      <c r="F50" s="25">
        <v>34</v>
      </c>
      <c r="G50" s="25">
        <v>91</v>
      </c>
      <c r="H50" s="25">
        <v>99</v>
      </c>
      <c r="I50" s="25">
        <v>96</v>
      </c>
    </row>
    <row r="51" spans="1:9" s="20" customFormat="1">
      <c r="A51" s="24" t="s">
        <v>139</v>
      </c>
      <c r="B51" s="25">
        <v>1041</v>
      </c>
      <c r="C51" s="25">
        <v>403</v>
      </c>
      <c r="D51" s="26">
        <v>0.3871</v>
      </c>
      <c r="E51" s="25">
        <v>106</v>
      </c>
      <c r="F51" s="25">
        <v>80</v>
      </c>
      <c r="G51" s="25">
        <v>213</v>
      </c>
      <c r="H51" s="25">
        <v>226</v>
      </c>
      <c r="I51" s="25">
        <v>234</v>
      </c>
    </row>
    <row r="52" spans="1:9" s="20" customFormat="1">
      <c r="A52" s="24" t="s">
        <v>140</v>
      </c>
      <c r="B52" s="25">
        <v>760</v>
      </c>
      <c r="C52" s="25">
        <v>139</v>
      </c>
      <c r="D52" s="26">
        <v>0.18290000000000001</v>
      </c>
      <c r="E52" s="25">
        <v>36</v>
      </c>
      <c r="F52" s="25">
        <v>36</v>
      </c>
      <c r="G52" s="25">
        <v>73</v>
      </c>
      <c r="H52" s="25">
        <v>62</v>
      </c>
      <c r="I52" s="25">
        <v>63</v>
      </c>
    </row>
    <row r="53" spans="1:9" s="20" customFormat="1">
      <c r="A53" s="24" t="s">
        <v>141</v>
      </c>
      <c r="B53" s="25">
        <v>1187</v>
      </c>
      <c r="C53" s="25">
        <v>335</v>
      </c>
      <c r="D53" s="26">
        <v>0.28220000000000001</v>
      </c>
      <c r="E53" s="25">
        <v>125</v>
      </c>
      <c r="F53" s="25">
        <v>64</v>
      </c>
      <c r="G53" s="25">
        <v>174</v>
      </c>
      <c r="H53" s="25">
        <v>189</v>
      </c>
      <c r="I53" s="25">
        <v>187</v>
      </c>
    </row>
    <row r="54" spans="1:9" s="20" customFormat="1">
      <c r="A54" s="24" t="s">
        <v>142</v>
      </c>
      <c r="B54" s="25">
        <v>1367</v>
      </c>
      <c r="C54" s="25">
        <v>325</v>
      </c>
      <c r="D54" s="26">
        <v>0.23769999999999999</v>
      </c>
      <c r="E54" s="25">
        <v>84</v>
      </c>
      <c r="F54" s="25">
        <v>70</v>
      </c>
      <c r="G54" s="25">
        <v>177</v>
      </c>
      <c r="H54" s="25">
        <v>183</v>
      </c>
      <c r="I54" s="25">
        <v>177</v>
      </c>
    </row>
    <row r="55" spans="1:9" s="20" customFormat="1">
      <c r="A55" s="24" t="s">
        <v>143</v>
      </c>
      <c r="B55" s="25">
        <v>786</v>
      </c>
      <c r="C55" s="25">
        <v>142</v>
      </c>
      <c r="D55" s="26">
        <v>0.1807</v>
      </c>
      <c r="E55" s="25">
        <v>35</v>
      </c>
      <c r="F55" s="25">
        <v>38</v>
      </c>
      <c r="G55" s="25">
        <v>68</v>
      </c>
      <c r="H55" s="25">
        <v>73</v>
      </c>
      <c r="I55" s="25">
        <v>90</v>
      </c>
    </row>
    <row r="56" spans="1:9" s="20" customFormat="1">
      <c r="A56" s="24" t="s">
        <v>144</v>
      </c>
      <c r="B56" s="25">
        <v>736</v>
      </c>
      <c r="C56" s="25">
        <v>109</v>
      </c>
      <c r="D56" s="26">
        <v>0.14810000000000001</v>
      </c>
      <c r="E56" s="25">
        <v>33</v>
      </c>
      <c r="F56" s="25">
        <v>16</v>
      </c>
      <c r="G56" s="25">
        <v>64</v>
      </c>
      <c r="H56" s="25">
        <v>67</v>
      </c>
      <c r="I56" s="25">
        <v>67</v>
      </c>
    </row>
    <row r="57" spans="1:9" s="20" customFormat="1">
      <c r="A57" s="24" t="s">
        <v>145</v>
      </c>
      <c r="B57" s="25">
        <v>1423</v>
      </c>
      <c r="C57" s="25">
        <v>501</v>
      </c>
      <c r="D57" s="26">
        <v>0.35210000000000002</v>
      </c>
      <c r="E57" s="25">
        <v>133</v>
      </c>
      <c r="F57" s="25">
        <v>87</v>
      </c>
      <c r="G57" s="25">
        <v>277</v>
      </c>
      <c r="H57" s="25">
        <v>298</v>
      </c>
      <c r="I57" s="25">
        <v>298</v>
      </c>
    </row>
    <row r="58" spans="1:9" s="20" customFormat="1">
      <c r="A58" s="24" t="s">
        <v>146</v>
      </c>
      <c r="B58" s="25">
        <v>999</v>
      </c>
      <c r="C58" s="25">
        <v>179</v>
      </c>
      <c r="D58" s="26">
        <v>0.1792</v>
      </c>
      <c r="E58" s="25">
        <v>31</v>
      </c>
      <c r="F58" s="25">
        <v>46</v>
      </c>
      <c r="G58" s="25">
        <v>97</v>
      </c>
      <c r="H58" s="25">
        <v>84</v>
      </c>
      <c r="I58" s="25">
        <v>92</v>
      </c>
    </row>
    <row r="59" spans="1:9" s="20" customFormat="1">
      <c r="A59" s="24" t="s">
        <v>147</v>
      </c>
      <c r="B59" s="25">
        <v>1164</v>
      </c>
      <c r="C59" s="25">
        <v>293</v>
      </c>
      <c r="D59" s="26">
        <v>0.25169999999999998</v>
      </c>
      <c r="E59" s="25">
        <v>90</v>
      </c>
      <c r="F59" s="25">
        <v>59</v>
      </c>
      <c r="G59" s="25">
        <v>164</v>
      </c>
      <c r="H59" s="25">
        <v>159</v>
      </c>
      <c r="I59" s="25">
        <v>147</v>
      </c>
    </row>
    <row r="60" spans="1:9" s="20" customFormat="1">
      <c r="A60" s="24" t="s">
        <v>148</v>
      </c>
      <c r="B60" s="25">
        <v>1234</v>
      </c>
      <c r="C60" s="25">
        <v>176</v>
      </c>
      <c r="D60" s="26">
        <v>0.1426</v>
      </c>
      <c r="E60" s="25">
        <v>63</v>
      </c>
      <c r="F60" s="25">
        <v>32</v>
      </c>
      <c r="G60" s="25">
        <v>107</v>
      </c>
      <c r="H60" s="25">
        <v>98</v>
      </c>
      <c r="I60" s="25">
        <v>107</v>
      </c>
    </row>
    <row r="61" spans="1:9" s="20" customFormat="1">
      <c r="A61" s="24" t="s">
        <v>546</v>
      </c>
      <c r="B61" s="25">
        <v>906</v>
      </c>
      <c r="C61" s="25">
        <v>149</v>
      </c>
      <c r="D61" s="26">
        <v>0.16450000000000001</v>
      </c>
      <c r="E61" s="25">
        <v>38</v>
      </c>
      <c r="F61" s="25">
        <v>27</v>
      </c>
      <c r="G61" s="25">
        <v>73</v>
      </c>
      <c r="H61" s="25">
        <v>77</v>
      </c>
      <c r="I61" s="25">
        <v>70</v>
      </c>
    </row>
    <row r="62" spans="1:9" s="20" customFormat="1">
      <c r="A62" s="24" t="s">
        <v>149</v>
      </c>
      <c r="B62" s="25">
        <v>1529</v>
      </c>
      <c r="C62" s="25">
        <v>193</v>
      </c>
      <c r="D62" s="26">
        <v>0.12620000000000001</v>
      </c>
      <c r="E62" s="25">
        <v>63</v>
      </c>
      <c r="F62" s="25">
        <v>54</v>
      </c>
      <c r="G62" s="25">
        <v>86</v>
      </c>
      <c r="H62" s="25">
        <v>105</v>
      </c>
      <c r="I62" s="25">
        <v>101</v>
      </c>
    </row>
    <row r="63" spans="1:9" s="20" customFormat="1">
      <c r="A63" s="24" t="s">
        <v>150</v>
      </c>
      <c r="B63" s="25">
        <v>1049</v>
      </c>
      <c r="C63" s="25">
        <v>228</v>
      </c>
      <c r="D63" s="26">
        <v>0.21729999999999999</v>
      </c>
      <c r="E63" s="25">
        <v>76</v>
      </c>
      <c r="F63" s="25">
        <v>60</v>
      </c>
      <c r="G63" s="25">
        <v>145</v>
      </c>
      <c r="H63" s="25">
        <v>129</v>
      </c>
      <c r="I63" s="25">
        <v>130</v>
      </c>
    </row>
    <row r="64" spans="1:9" s="29" customFormat="1" ht="34.5" customHeight="1">
      <c r="A64" s="32" t="s">
        <v>173</v>
      </c>
      <c r="B64" s="30">
        <f>SUM(B12:B63)</f>
        <v>55406</v>
      </c>
      <c r="C64" s="30">
        <f>SUM(C12:C63)</f>
        <v>10412</v>
      </c>
      <c r="D64" s="31">
        <f>C64/B64</f>
        <v>0.18792188571634841</v>
      </c>
      <c r="E64" s="30">
        <f>SUM(E12:E63)</f>
        <v>2880</v>
      </c>
      <c r="F64" s="30">
        <f>SUM(F12:F63)</f>
        <v>2508</v>
      </c>
      <c r="G64" s="30">
        <f>SUM(G12:G63)</f>
        <v>5517</v>
      </c>
      <c r="H64" s="30">
        <f>SUM(H12:H63)</f>
        <v>5705</v>
      </c>
      <c r="I64" s="30">
        <f>SUM(I12:I63)</f>
        <v>6021</v>
      </c>
    </row>
    <row r="65" spans="1:9" s="20" customFormat="1">
      <c r="A65" s="24" t="s">
        <v>151</v>
      </c>
      <c r="B65" s="25">
        <v>1021</v>
      </c>
      <c r="C65" s="25">
        <v>147</v>
      </c>
      <c r="D65" s="26">
        <v>0.14399999999999999</v>
      </c>
      <c r="E65" s="25">
        <v>38</v>
      </c>
      <c r="F65" s="25">
        <v>37</v>
      </c>
      <c r="G65" s="25">
        <v>75</v>
      </c>
      <c r="H65" s="25">
        <v>86</v>
      </c>
      <c r="I65" s="25">
        <v>86</v>
      </c>
    </row>
    <row r="66" spans="1:9" s="20" customFormat="1">
      <c r="A66" s="24" t="s">
        <v>152</v>
      </c>
      <c r="B66" s="25">
        <v>32</v>
      </c>
      <c r="C66" s="25">
        <v>8</v>
      </c>
      <c r="D66" s="26">
        <v>0.25</v>
      </c>
      <c r="E66" s="25">
        <v>5</v>
      </c>
      <c r="F66" s="25">
        <v>2</v>
      </c>
      <c r="G66" s="25">
        <v>4</v>
      </c>
      <c r="H66" s="25">
        <v>4</v>
      </c>
      <c r="I66" s="25">
        <v>4</v>
      </c>
    </row>
    <row r="67" spans="1:9" s="20" customFormat="1">
      <c r="A67" s="24" t="s">
        <v>153</v>
      </c>
      <c r="B67" s="25">
        <v>126</v>
      </c>
      <c r="C67" s="25">
        <v>29</v>
      </c>
      <c r="D67" s="26">
        <v>0.23019999999999999</v>
      </c>
      <c r="E67" s="25">
        <v>6</v>
      </c>
      <c r="F67" s="25">
        <v>5</v>
      </c>
      <c r="G67" s="25">
        <v>8</v>
      </c>
      <c r="H67" s="25">
        <v>14</v>
      </c>
      <c r="I67" s="25">
        <v>14</v>
      </c>
    </row>
    <row r="68" spans="1:9" s="20" customFormat="1">
      <c r="A68" s="24" t="s">
        <v>154</v>
      </c>
      <c r="B68" s="25">
        <v>663</v>
      </c>
      <c r="C68" s="25">
        <v>182</v>
      </c>
      <c r="D68" s="26">
        <v>0.27450000000000002</v>
      </c>
      <c r="E68" s="25">
        <v>53</v>
      </c>
      <c r="F68" s="25">
        <v>37</v>
      </c>
      <c r="G68" s="25">
        <v>100</v>
      </c>
      <c r="H68" s="25">
        <v>98</v>
      </c>
      <c r="I68" s="25">
        <v>104</v>
      </c>
    </row>
    <row r="69" spans="1:9" s="20" customFormat="1">
      <c r="A69" s="24" t="s">
        <v>155</v>
      </c>
      <c r="B69" s="25">
        <v>1590</v>
      </c>
      <c r="C69" s="25">
        <v>324</v>
      </c>
      <c r="D69" s="26">
        <v>0.20380000000000001</v>
      </c>
      <c r="E69" s="25">
        <v>91</v>
      </c>
      <c r="F69" s="25">
        <v>82</v>
      </c>
      <c r="G69" s="25">
        <v>159</v>
      </c>
      <c r="H69" s="25">
        <v>182</v>
      </c>
      <c r="I69" s="25">
        <v>182</v>
      </c>
    </row>
    <row r="70" spans="1:9" s="29" customFormat="1" ht="34.5" customHeight="1">
      <c r="A70" s="32" t="s">
        <v>174</v>
      </c>
      <c r="B70" s="30">
        <f>SUM(B65:B69)</f>
        <v>3432</v>
      </c>
      <c r="C70" s="30">
        <f>SUM(C65:C69)</f>
        <v>690</v>
      </c>
      <c r="D70" s="31">
        <f>C70/B70</f>
        <v>0.20104895104895104</v>
      </c>
      <c r="E70" s="30">
        <f>SUM(E65:E69)</f>
        <v>193</v>
      </c>
      <c r="F70" s="30">
        <f>SUM(F65:F69)</f>
        <v>163</v>
      </c>
      <c r="G70" s="30">
        <f>SUM(G65:G69)</f>
        <v>346</v>
      </c>
      <c r="H70" s="30">
        <f>SUM(H65:H69)</f>
        <v>384</v>
      </c>
      <c r="I70" s="30">
        <f>SUM(I65:I69)</f>
        <v>390</v>
      </c>
    </row>
    <row r="71" spans="1:9" s="29" customFormat="1" ht="34.5" customHeight="1">
      <c r="A71" s="32" t="s">
        <v>17</v>
      </c>
      <c r="B71" s="30">
        <f>SUM(, B8, B11, B64, B70)</f>
        <v>59529</v>
      </c>
      <c r="C71" s="30">
        <f>SUM(, C8, C11, C64, C70)</f>
        <v>11213</v>
      </c>
      <c r="D71" s="31">
        <f>C71/B71</f>
        <v>0.18836197483579431</v>
      </c>
      <c r="E71" s="30">
        <f>SUM(, E8, E11, E64, E70)</f>
        <v>3102</v>
      </c>
      <c r="F71" s="30">
        <f>SUM(, F8, F11, F64, F70)</f>
        <v>2700</v>
      </c>
      <c r="G71" s="30">
        <f>SUM(, G8, G11, G64, G70)</f>
        <v>5934</v>
      </c>
      <c r="H71" s="30">
        <f>SUM(, H8, H11, H64, H70)</f>
        <v>6152</v>
      </c>
      <c r="I71" s="30">
        <f>SUM(, I8, I11, I64, I70)</f>
        <v>6486</v>
      </c>
    </row>
    <row r="72" spans="1:9" s="20" customFormat="1">
      <c r="A72" s="24" t="s">
        <v>18</v>
      </c>
      <c r="B72" s="24">
        <f>SUM(, B71)</f>
        <v>59529</v>
      </c>
      <c r="C72" s="24">
        <f>SUM(, C71)</f>
        <v>11213</v>
      </c>
      <c r="D72" s="33">
        <f>C72/B72</f>
        <v>0.18836197483579431</v>
      </c>
      <c r="E72" s="24">
        <f>SUM(, E71)</f>
        <v>3102</v>
      </c>
      <c r="F72" s="24">
        <f>SUM(, F71)</f>
        <v>2700</v>
      </c>
      <c r="G72" s="24">
        <f>SUM(, G71)</f>
        <v>5934</v>
      </c>
      <c r="H72" s="24">
        <f>SUM(, H71)</f>
        <v>6152</v>
      </c>
      <c r="I72" s="24">
        <f>SUM(, I71)</f>
        <v>6486</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6" manualBreakCount="6">
    <brk id="8" max="16383" man="1"/>
    <brk id="11" max="16383" man="1"/>
    <brk id="64" max="16383" man="1"/>
    <brk id="70" max="16383" man="1"/>
    <brk id="71" max="16383" man="1"/>
    <brk id="72" max="16383" man="1"/>
  </rowBreaks>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86DCE-917B-4CAB-B2D9-F4AC75AB6112}">
  <sheetPr codeName="Sheet20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919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37819-B22C-4914-A6B8-94DFA945AB0F}">
  <sheetPr>
    <tabColor rgb="FFFF0000"/>
  </sheetPr>
  <dimension ref="A1:S3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925</v>
      </c>
      <c r="F4" s="15"/>
      <c r="G4" s="15"/>
      <c r="H4" s="15"/>
      <c r="I4" s="15"/>
      <c r="J4" s="15"/>
      <c r="K4" s="15"/>
      <c r="L4" s="15"/>
      <c r="M4" s="15"/>
      <c r="N4" s="15"/>
      <c r="O4" s="15"/>
      <c r="P4" s="15"/>
      <c r="Q4" s="15"/>
      <c r="R4" s="15"/>
      <c r="S4" s="15"/>
    </row>
    <row r="5" spans="1:19" ht="25.5" customHeight="1">
      <c r="E5" s="27" t="s">
        <v>925</v>
      </c>
      <c r="F5" s="27"/>
      <c r="G5" s="27"/>
      <c r="H5" s="27"/>
      <c r="I5" s="27"/>
      <c r="J5" s="27"/>
      <c r="K5" s="27"/>
      <c r="L5" s="27"/>
      <c r="M5" s="27"/>
      <c r="N5" s="27"/>
      <c r="O5" s="27"/>
      <c r="P5" s="27"/>
      <c r="Q5" s="27"/>
      <c r="R5" s="27"/>
      <c r="S5" s="27"/>
    </row>
    <row r="6" spans="1:19" s="18" customFormat="1" ht="150" customHeight="1">
      <c r="B6" s="19" t="s">
        <v>6</v>
      </c>
      <c r="C6" s="19" t="s">
        <v>7</v>
      </c>
      <c r="D6" s="19" t="s">
        <v>8</v>
      </c>
      <c r="E6" s="28" t="s">
        <v>926</v>
      </c>
      <c r="F6" s="28" t="s">
        <v>927</v>
      </c>
      <c r="G6" s="28" t="s">
        <v>928</v>
      </c>
    </row>
    <row r="7" spans="1:19">
      <c r="A7" s="21" t="s">
        <v>638</v>
      </c>
      <c r="B7" s="22">
        <v>499</v>
      </c>
      <c r="C7" s="22">
        <v>104</v>
      </c>
      <c r="D7" s="23">
        <v>0.2084</v>
      </c>
      <c r="E7" s="22">
        <v>74</v>
      </c>
      <c r="F7" s="22">
        <v>73</v>
      </c>
      <c r="G7" s="22">
        <v>78</v>
      </c>
    </row>
    <row r="8" spans="1:19" s="20" customFormat="1">
      <c r="A8" s="24" t="s">
        <v>639</v>
      </c>
      <c r="B8" s="25">
        <v>1561</v>
      </c>
      <c r="C8" s="25">
        <v>258</v>
      </c>
      <c r="D8" s="26">
        <v>0.1653</v>
      </c>
      <c r="E8" s="25">
        <v>174</v>
      </c>
      <c r="F8" s="25">
        <v>168</v>
      </c>
      <c r="G8" s="25">
        <v>176</v>
      </c>
    </row>
    <row r="9" spans="1:19" s="20" customFormat="1">
      <c r="A9" s="24" t="s">
        <v>640</v>
      </c>
      <c r="B9" s="25">
        <v>897</v>
      </c>
      <c r="C9" s="25">
        <v>115</v>
      </c>
      <c r="D9" s="26">
        <v>0.12820000000000001</v>
      </c>
      <c r="E9" s="25">
        <v>85</v>
      </c>
      <c r="F9" s="25">
        <v>84</v>
      </c>
      <c r="G9" s="25">
        <v>85</v>
      </c>
    </row>
    <row r="10" spans="1:19" s="20" customFormat="1">
      <c r="A10" s="24" t="s">
        <v>642</v>
      </c>
      <c r="B10" s="25">
        <v>960</v>
      </c>
      <c r="C10" s="25">
        <v>149</v>
      </c>
      <c r="D10" s="26">
        <v>0.1552</v>
      </c>
      <c r="E10" s="25">
        <v>106</v>
      </c>
      <c r="F10" s="25">
        <v>91</v>
      </c>
      <c r="G10" s="25">
        <v>101</v>
      </c>
    </row>
    <row r="11" spans="1:19" s="20" customFormat="1">
      <c r="A11" s="24" t="s">
        <v>643</v>
      </c>
      <c r="B11" s="25">
        <v>1221</v>
      </c>
      <c r="C11" s="25">
        <v>190</v>
      </c>
      <c r="D11" s="26">
        <v>0.15559999999999999</v>
      </c>
      <c r="E11" s="25">
        <v>128</v>
      </c>
      <c r="F11" s="25">
        <v>120</v>
      </c>
      <c r="G11" s="25">
        <v>129</v>
      </c>
    </row>
    <row r="12" spans="1:19" s="29" customFormat="1" ht="34.5" customHeight="1">
      <c r="A12" s="32" t="s">
        <v>428</v>
      </c>
      <c r="B12" s="30">
        <f>SUM(B7:B11)</f>
        <v>5138</v>
      </c>
      <c r="C12" s="30">
        <f>SUM(C7:C11)</f>
        <v>816</v>
      </c>
      <c r="D12" s="31">
        <f>C12/B12</f>
        <v>0.15881666017905799</v>
      </c>
      <c r="E12" s="30">
        <f>SUM(E7:E11)</f>
        <v>567</v>
      </c>
      <c r="F12" s="30">
        <f>SUM(F7:F11)</f>
        <v>536</v>
      </c>
      <c r="G12" s="30">
        <f>SUM(G7:G11)</f>
        <v>569</v>
      </c>
    </row>
    <row r="13" spans="1:19" s="20" customFormat="1">
      <c r="A13" s="24" t="s">
        <v>176</v>
      </c>
      <c r="B13" s="25">
        <v>1651</v>
      </c>
      <c r="C13" s="25">
        <v>682</v>
      </c>
      <c r="D13" s="26">
        <v>0.41310000000000002</v>
      </c>
      <c r="E13" s="25">
        <v>421</v>
      </c>
      <c r="F13" s="25">
        <v>383</v>
      </c>
      <c r="G13" s="25">
        <v>407</v>
      </c>
    </row>
    <row r="14" spans="1:19" s="20" customFormat="1">
      <c r="A14" s="24" t="s">
        <v>177</v>
      </c>
      <c r="B14" s="25">
        <v>806</v>
      </c>
      <c r="C14" s="25">
        <v>268</v>
      </c>
      <c r="D14" s="26">
        <v>0.33250000000000002</v>
      </c>
      <c r="E14" s="25">
        <v>176</v>
      </c>
      <c r="F14" s="25">
        <v>163</v>
      </c>
      <c r="G14" s="25">
        <v>178</v>
      </c>
    </row>
    <row r="15" spans="1:19" s="20" customFormat="1">
      <c r="A15" s="24" t="s">
        <v>178</v>
      </c>
      <c r="B15" s="25">
        <v>855</v>
      </c>
      <c r="C15" s="25">
        <v>319</v>
      </c>
      <c r="D15" s="26">
        <v>0.37309999999999999</v>
      </c>
      <c r="E15" s="25">
        <v>196</v>
      </c>
      <c r="F15" s="25">
        <v>191</v>
      </c>
      <c r="G15" s="25">
        <v>193</v>
      </c>
    </row>
    <row r="16" spans="1:19" s="20" customFormat="1">
      <c r="A16" s="24" t="s">
        <v>179</v>
      </c>
      <c r="B16" s="25">
        <v>1315</v>
      </c>
      <c r="C16" s="25">
        <v>452</v>
      </c>
      <c r="D16" s="26">
        <v>0.34370000000000001</v>
      </c>
      <c r="E16" s="25">
        <v>277</v>
      </c>
      <c r="F16" s="25">
        <v>256</v>
      </c>
      <c r="G16" s="25">
        <v>290</v>
      </c>
    </row>
    <row r="17" spans="1:7" s="20" customFormat="1">
      <c r="A17" s="24" t="s">
        <v>180</v>
      </c>
      <c r="B17" s="25">
        <v>1217</v>
      </c>
      <c r="C17" s="25">
        <v>435</v>
      </c>
      <c r="D17" s="26">
        <v>0.3574</v>
      </c>
      <c r="E17" s="25">
        <v>275</v>
      </c>
      <c r="F17" s="25">
        <v>256</v>
      </c>
      <c r="G17" s="25">
        <v>280</v>
      </c>
    </row>
    <row r="18" spans="1:7" s="20" customFormat="1">
      <c r="A18" s="24" t="s">
        <v>69</v>
      </c>
      <c r="B18" s="25">
        <v>1027</v>
      </c>
      <c r="C18" s="25">
        <v>290</v>
      </c>
      <c r="D18" s="26">
        <v>0.28239999999999998</v>
      </c>
      <c r="E18" s="25">
        <v>192</v>
      </c>
      <c r="F18" s="25">
        <v>186</v>
      </c>
      <c r="G18" s="25">
        <v>198</v>
      </c>
    </row>
    <row r="19" spans="1:7" s="20" customFormat="1">
      <c r="A19" s="24" t="s">
        <v>181</v>
      </c>
      <c r="B19" s="25">
        <v>1036</v>
      </c>
      <c r="C19" s="25">
        <v>424</v>
      </c>
      <c r="D19" s="26">
        <v>0.4093</v>
      </c>
      <c r="E19" s="25">
        <v>280</v>
      </c>
      <c r="F19" s="25">
        <v>259</v>
      </c>
      <c r="G19" s="25">
        <v>293</v>
      </c>
    </row>
    <row r="20" spans="1:7" s="20" customFormat="1">
      <c r="A20" s="24" t="s">
        <v>182</v>
      </c>
      <c r="B20" s="25">
        <v>686</v>
      </c>
      <c r="C20" s="25">
        <v>273</v>
      </c>
      <c r="D20" s="26">
        <v>0.39800000000000002</v>
      </c>
      <c r="E20" s="25">
        <v>166</v>
      </c>
      <c r="F20" s="25">
        <v>155</v>
      </c>
      <c r="G20" s="25">
        <v>170</v>
      </c>
    </row>
    <row r="21" spans="1:7" s="20" customFormat="1">
      <c r="A21" s="24" t="s">
        <v>183</v>
      </c>
      <c r="B21" s="25">
        <v>1186</v>
      </c>
      <c r="C21" s="25">
        <v>427</v>
      </c>
      <c r="D21" s="26">
        <v>0.36</v>
      </c>
      <c r="E21" s="25">
        <v>261</v>
      </c>
      <c r="F21" s="25">
        <v>251</v>
      </c>
      <c r="G21" s="25">
        <v>271</v>
      </c>
    </row>
    <row r="22" spans="1:7" s="20" customFormat="1">
      <c r="A22" s="24" t="s">
        <v>70</v>
      </c>
      <c r="B22" s="25">
        <v>1218</v>
      </c>
      <c r="C22" s="25">
        <v>478</v>
      </c>
      <c r="D22" s="26">
        <v>0.39240000000000003</v>
      </c>
      <c r="E22" s="25">
        <v>256</v>
      </c>
      <c r="F22" s="25">
        <v>230</v>
      </c>
      <c r="G22" s="25">
        <v>239</v>
      </c>
    </row>
    <row r="23" spans="1:7" s="20" customFormat="1">
      <c r="A23" s="24" t="s">
        <v>184</v>
      </c>
      <c r="B23" s="25">
        <v>730</v>
      </c>
      <c r="C23" s="25">
        <v>264</v>
      </c>
      <c r="D23" s="26">
        <v>0.36159999999999998</v>
      </c>
      <c r="E23" s="25">
        <v>169</v>
      </c>
      <c r="F23" s="25">
        <v>156</v>
      </c>
      <c r="G23" s="25">
        <v>180</v>
      </c>
    </row>
    <row r="24" spans="1:7" s="20" customFormat="1">
      <c r="A24" s="24" t="s">
        <v>71</v>
      </c>
      <c r="B24" s="25">
        <v>63</v>
      </c>
      <c r="C24" s="25">
        <v>21</v>
      </c>
      <c r="D24" s="26">
        <v>0.33329999999999999</v>
      </c>
      <c r="E24" s="25">
        <v>14</v>
      </c>
      <c r="F24" s="25">
        <v>15</v>
      </c>
      <c r="G24" s="25">
        <v>16</v>
      </c>
    </row>
    <row r="25" spans="1:7" s="20" customFormat="1">
      <c r="A25" s="24" t="s">
        <v>72</v>
      </c>
      <c r="B25" s="25">
        <v>554</v>
      </c>
      <c r="C25" s="25">
        <v>213</v>
      </c>
      <c r="D25" s="26">
        <v>0.38450000000000001</v>
      </c>
      <c r="E25" s="25">
        <v>138</v>
      </c>
      <c r="F25" s="25">
        <v>130</v>
      </c>
      <c r="G25" s="25">
        <v>148</v>
      </c>
    </row>
    <row r="26" spans="1:7" s="20" customFormat="1">
      <c r="A26" s="24" t="s">
        <v>185</v>
      </c>
      <c r="B26" s="25">
        <v>1039</v>
      </c>
      <c r="C26" s="25">
        <v>216</v>
      </c>
      <c r="D26" s="26">
        <v>0.2079</v>
      </c>
      <c r="E26" s="25">
        <v>125</v>
      </c>
      <c r="F26" s="25">
        <v>115</v>
      </c>
      <c r="G26" s="25">
        <v>144</v>
      </c>
    </row>
    <row r="27" spans="1:7" s="20" customFormat="1">
      <c r="A27" s="24" t="s">
        <v>186</v>
      </c>
      <c r="B27" s="25">
        <v>783</v>
      </c>
      <c r="C27" s="25">
        <v>294</v>
      </c>
      <c r="D27" s="26">
        <v>0.3755</v>
      </c>
      <c r="E27" s="25">
        <v>192</v>
      </c>
      <c r="F27" s="25">
        <v>181</v>
      </c>
      <c r="G27" s="25">
        <v>199</v>
      </c>
    </row>
    <row r="28" spans="1:7" s="20" customFormat="1">
      <c r="A28" s="24" t="s">
        <v>73</v>
      </c>
      <c r="B28" s="25">
        <v>969</v>
      </c>
      <c r="C28" s="25">
        <v>229</v>
      </c>
      <c r="D28" s="26">
        <v>0.23630000000000001</v>
      </c>
      <c r="E28" s="25">
        <v>164</v>
      </c>
      <c r="F28" s="25">
        <v>161</v>
      </c>
      <c r="G28" s="25">
        <v>168</v>
      </c>
    </row>
    <row r="29" spans="1:7" s="20" customFormat="1">
      <c r="A29" s="24" t="s">
        <v>187</v>
      </c>
      <c r="B29" s="25">
        <v>957</v>
      </c>
      <c r="C29" s="25">
        <v>341</v>
      </c>
      <c r="D29" s="26">
        <v>0.35630000000000001</v>
      </c>
      <c r="E29" s="25">
        <v>189</v>
      </c>
      <c r="F29" s="25">
        <v>174</v>
      </c>
      <c r="G29" s="25">
        <v>199</v>
      </c>
    </row>
    <row r="30" spans="1:7" s="20" customFormat="1">
      <c r="A30" s="24" t="s">
        <v>188</v>
      </c>
      <c r="B30" s="25">
        <v>972</v>
      </c>
      <c r="C30" s="25">
        <v>365</v>
      </c>
      <c r="D30" s="26">
        <v>0.3755</v>
      </c>
      <c r="E30" s="25">
        <v>197</v>
      </c>
      <c r="F30" s="25">
        <v>179</v>
      </c>
      <c r="G30" s="25">
        <v>205</v>
      </c>
    </row>
    <row r="31" spans="1:7" s="20" customFormat="1">
      <c r="A31" s="24" t="s">
        <v>189</v>
      </c>
      <c r="B31" s="25">
        <v>1389</v>
      </c>
      <c r="C31" s="25">
        <v>442</v>
      </c>
      <c r="D31" s="26">
        <v>0.31819999999999998</v>
      </c>
      <c r="E31" s="25">
        <v>263</v>
      </c>
      <c r="F31" s="25">
        <v>243</v>
      </c>
      <c r="G31" s="25">
        <v>270</v>
      </c>
    </row>
    <row r="32" spans="1:7" s="20" customFormat="1">
      <c r="A32" s="24" t="s">
        <v>190</v>
      </c>
      <c r="B32" s="25">
        <v>858</v>
      </c>
      <c r="C32" s="25">
        <v>303</v>
      </c>
      <c r="D32" s="26">
        <v>0.35310000000000002</v>
      </c>
      <c r="E32" s="25">
        <v>177</v>
      </c>
      <c r="F32" s="25">
        <v>157</v>
      </c>
      <c r="G32" s="25">
        <v>181</v>
      </c>
    </row>
    <row r="33" spans="1:7" s="29" customFormat="1" ht="34.5" customHeight="1">
      <c r="A33" s="32" t="s">
        <v>77</v>
      </c>
      <c r="B33" s="30">
        <f>SUM(B13:B32)</f>
        <v>19311</v>
      </c>
      <c r="C33" s="30">
        <f>SUM(C13:C32)</f>
        <v>6736</v>
      </c>
      <c r="D33" s="31">
        <f>C33/B33</f>
        <v>0.34881673657500906</v>
      </c>
      <c r="E33" s="30">
        <f>SUM(E13:E32)</f>
        <v>4128</v>
      </c>
      <c r="F33" s="30">
        <f>SUM(F13:F32)</f>
        <v>3841</v>
      </c>
      <c r="G33" s="30">
        <f>SUM(G13:G32)</f>
        <v>4229</v>
      </c>
    </row>
    <row r="34" spans="1:7" s="29" customFormat="1" ht="34.5" customHeight="1">
      <c r="A34" s="32" t="s">
        <v>17</v>
      </c>
      <c r="B34" s="30">
        <f>SUM(, B12, B33)</f>
        <v>24449</v>
      </c>
      <c r="C34" s="30">
        <f>SUM(, C12, C33)</f>
        <v>7552</v>
      </c>
      <c r="D34" s="31">
        <f>C34/B34</f>
        <v>0.3088878890752178</v>
      </c>
      <c r="E34" s="30">
        <f>SUM(, E12, E33)</f>
        <v>4695</v>
      </c>
      <c r="F34" s="30">
        <f>SUM(, F12, F33)</f>
        <v>4377</v>
      </c>
      <c r="G34" s="30">
        <f>SUM(, G12, G33)</f>
        <v>4798</v>
      </c>
    </row>
    <row r="35" spans="1:7" s="20" customFormat="1">
      <c r="A35" s="24" t="s">
        <v>18</v>
      </c>
      <c r="B35" s="24">
        <f>SUM(, B34)</f>
        <v>24449</v>
      </c>
      <c r="C35" s="24">
        <f>SUM(, C34)</f>
        <v>7552</v>
      </c>
      <c r="D35" s="33">
        <f>C35/B35</f>
        <v>0.3088878890752178</v>
      </c>
      <c r="E35" s="24">
        <f>SUM(, E34)</f>
        <v>4695</v>
      </c>
      <c r="F35" s="24">
        <f>SUM(, F34)</f>
        <v>4377</v>
      </c>
      <c r="G35" s="24">
        <f>SUM(, G34)</f>
        <v>4798</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4" manualBreakCount="4">
    <brk id="12" max="16383" man="1"/>
    <brk id="33" max="16383" man="1"/>
    <brk id="34" max="16383" man="1"/>
    <brk id="35" max="16383" man="1"/>
  </rowBreaks>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FFD51-8D2C-4301-9FFE-388FC9A25B19}">
  <sheetPr codeName="Sheet20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925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43DE4-5AAC-4604-9A32-E482D69F1CAA}">
  <sheetPr>
    <tabColor rgb="FFFFFF00"/>
  </sheetPr>
  <dimension ref="A1:S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929</v>
      </c>
      <c r="F4" s="15"/>
      <c r="G4" s="15"/>
      <c r="H4" s="15"/>
      <c r="I4" s="15"/>
      <c r="J4" s="15"/>
      <c r="K4" s="15"/>
      <c r="L4" s="15"/>
      <c r="M4" s="15"/>
      <c r="N4" s="15"/>
      <c r="O4" s="15"/>
      <c r="P4" s="15"/>
      <c r="Q4" s="15"/>
      <c r="R4" s="15"/>
      <c r="S4" s="15"/>
    </row>
    <row r="5" spans="1:19" ht="25.5" customHeight="1">
      <c r="E5" s="27" t="s">
        <v>929</v>
      </c>
      <c r="F5" s="27"/>
      <c r="G5" s="27"/>
      <c r="H5" s="27"/>
      <c r="I5" s="27"/>
      <c r="J5" s="27"/>
      <c r="K5" s="27"/>
      <c r="L5" s="27"/>
      <c r="M5" s="27"/>
      <c r="N5" s="27"/>
      <c r="O5" s="27"/>
      <c r="P5" s="27"/>
      <c r="Q5" s="27"/>
      <c r="R5" s="27"/>
      <c r="S5" s="27"/>
    </row>
    <row r="6" spans="1:19" s="18" customFormat="1" ht="150" customHeight="1">
      <c r="B6" s="19" t="s">
        <v>6</v>
      </c>
      <c r="C6" s="19" t="s">
        <v>7</v>
      </c>
      <c r="D6" s="19" t="s">
        <v>8</v>
      </c>
      <c r="E6" s="28" t="s">
        <v>930</v>
      </c>
      <c r="F6" s="28" t="s">
        <v>931</v>
      </c>
      <c r="G6" s="28" t="s">
        <v>932</v>
      </c>
    </row>
    <row r="7" spans="1:19">
      <c r="A7" s="21" t="s">
        <v>405</v>
      </c>
      <c r="B7" s="22">
        <v>8</v>
      </c>
      <c r="C7" s="22">
        <v>0</v>
      </c>
      <c r="D7" s="23">
        <v>0</v>
      </c>
      <c r="E7" s="22">
        <v>0</v>
      </c>
      <c r="F7" s="22">
        <v>0</v>
      </c>
      <c r="G7" s="22">
        <v>0</v>
      </c>
    </row>
    <row r="8" spans="1:19" s="20" customFormat="1">
      <c r="A8" s="24" t="s">
        <v>434</v>
      </c>
      <c r="B8" s="25">
        <v>907</v>
      </c>
      <c r="C8" s="25">
        <v>140</v>
      </c>
      <c r="D8" s="26">
        <v>0.15440000000000001</v>
      </c>
      <c r="E8" s="25">
        <v>82</v>
      </c>
      <c r="F8" s="25">
        <v>72</v>
      </c>
      <c r="G8" s="25">
        <v>79</v>
      </c>
    </row>
    <row r="9" spans="1:19" s="20" customFormat="1">
      <c r="A9" s="24" t="s">
        <v>458</v>
      </c>
      <c r="B9" s="25">
        <v>1293</v>
      </c>
      <c r="C9" s="25">
        <v>410</v>
      </c>
      <c r="D9" s="26">
        <v>0.31709999999999999</v>
      </c>
      <c r="E9" s="25">
        <v>295</v>
      </c>
      <c r="F9" s="25">
        <v>286</v>
      </c>
      <c r="G9" s="25">
        <v>303</v>
      </c>
    </row>
    <row r="10" spans="1:19" s="20" customFormat="1">
      <c r="A10" s="24" t="s">
        <v>459</v>
      </c>
      <c r="B10" s="25">
        <v>1162</v>
      </c>
      <c r="C10" s="25">
        <v>391</v>
      </c>
      <c r="D10" s="26">
        <v>0.33650000000000002</v>
      </c>
      <c r="E10" s="25">
        <v>292</v>
      </c>
      <c r="F10" s="25">
        <v>278</v>
      </c>
      <c r="G10" s="25">
        <v>308</v>
      </c>
    </row>
    <row r="11" spans="1:19" s="20" customFormat="1">
      <c r="A11" s="24" t="s">
        <v>460</v>
      </c>
      <c r="B11" s="25">
        <v>1006</v>
      </c>
      <c r="C11" s="25">
        <v>389</v>
      </c>
      <c r="D11" s="26">
        <v>0.38669999999999999</v>
      </c>
      <c r="E11" s="25">
        <v>283</v>
      </c>
      <c r="F11" s="25">
        <v>280</v>
      </c>
      <c r="G11" s="25">
        <v>298</v>
      </c>
    </row>
    <row r="12" spans="1:19" s="20" customFormat="1">
      <c r="A12" s="24" t="s">
        <v>461</v>
      </c>
      <c r="B12" s="25">
        <v>1310</v>
      </c>
      <c r="C12" s="25">
        <v>375</v>
      </c>
      <c r="D12" s="26">
        <v>0.2863</v>
      </c>
      <c r="E12" s="25">
        <v>273</v>
      </c>
      <c r="F12" s="25">
        <v>275</v>
      </c>
      <c r="G12" s="25">
        <v>291</v>
      </c>
    </row>
    <row r="13" spans="1:19" s="29" customFormat="1" ht="34.5" customHeight="1">
      <c r="A13" s="32" t="s">
        <v>175</v>
      </c>
      <c r="B13" s="30">
        <f>SUM(B7:B12)</f>
        <v>5686</v>
      </c>
      <c r="C13" s="30">
        <f>SUM(C7:C12)</f>
        <v>1705</v>
      </c>
      <c r="D13" s="31">
        <f>C13/B13</f>
        <v>0.29985930355258528</v>
      </c>
      <c r="E13" s="30">
        <f>SUM(E7:E12)</f>
        <v>1225</v>
      </c>
      <c r="F13" s="30">
        <f>SUM(F7:F12)</f>
        <v>1191</v>
      </c>
      <c r="G13" s="30">
        <f>SUM(G7:G12)</f>
        <v>1279</v>
      </c>
    </row>
    <row r="14" spans="1:19" s="29" customFormat="1" ht="34.5" customHeight="1">
      <c r="A14" s="32" t="s">
        <v>17</v>
      </c>
      <c r="B14" s="30">
        <f>SUM(, B13)</f>
        <v>5686</v>
      </c>
      <c r="C14" s="30">
        <f>SUM(, C13)</f>
        <v>1705</v>
      </c>
      <c r="D14" s="31">
        <f>C14/B14</f>
        <v>0.29985930355258528</v>
      </c>
      <c r="E14" s="30">
        <f>SUM(, E13)</f>
        <v>1225</v>
      </c>
      <c r="F14" s="30">
        <f>SUM(, F13)</f>
        <v>1191</v>
      </c>
      <c r="G14" s="30">
        <f>SUM(, G13)</f>
        <v>1279</v>
      </c>
    </row>
    <row r="15" spans="1:19" s="20" customFormat="1">
      <c r="A15" s="24" t="s">
        <v>18</v>
      </c>
      <c r="B15" s="24">
        <f>SUM(, B14)</f>
        <v>5686</v>
      </c>
      <c r="C15" s="24">
        <f>SUM(, C14)</f>
        <v>1705</v>
      </c>
      <c r="D15" s="33">
        <f>C15/B15</f>
        <v>0.29985930355258528</v>
      </c>
      <c r="E15" s="24">
        <f>SUM(, E14)</f>
        <v>1225</v>
      </c>
      <c r="F15" s="24">
        <f>SUM(, F14)</f>
        <v>1191</v>
      </c>
      <c r="G15" s="24">
        <f>SUM(, G14)</f>
        <v>1279</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86A2B-3E44-41F7-AF16-37CB6DC53257}">
  <sheetPr codeName="Sheet20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929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3B44-19A6-448E-B96C-90EB8C4595EA}">
  <sheetPr>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933</v>
      </c>
      <c r="F4" s="15"/>
      <c r="G4" s="15"/>
      <c r="H4" s="15"/>
      <c r="I4" s="15"/>
      <c r="J4" s="15"/>
      <c r="K4" s="15"/>
      <c r="L4" s="15"/>
      <c r="M4" s="15"/>
      <c r="N4" s="15"/>
      <c r="O4" s="15"/>
      <c r="P4" s="15"/>
      <c r="Q4" s="15"/>
    </row>
    <row r="5" spans="1:17" ht="25.5" customHeight="1">
      <c r="E5" s="27" t="s">
        <v>933</v>
      </c>
      <c r="F5" s="27"/>
      <c r="G5" s="27"/>
      <c r="H5" s="27"/>
      <c r="I5" s="27"/>
      <c r="J5" s="27"/>
      <c r="K5" s="27"/>
      <c r="L5" s="27"/>
      <c r="M5" s="27"/>
      <c r="N5" s="27"/>
      <c r="O5" s="27"/>
      <c r="P5" s="27"/>
      <c r="Q5" s="27"/>
    </row>
    <row r="6" spans="1:17" s="18" customFormat="1" ht="150" customHeight="1">
      <c r="B6" s="19" t="s">
        <v>6</v>
      </c>
      <c r="C6" s="19" t="s">
        <v>7</v>
      </c>
      <c r="D6" s="19" t="s">
        <v>8</v>
      </c>
      <c r="E6" s="28" t="s">
        <v>934</v>
      </c>
    </row>
    <row r="7" spans="1:17">
      <c r="A7" s="21" t="s">
        <v>405</v>
      </c>
      <c r="B7" s="22">
        <v>8</v>
      </c>
      <c r="C7" s="22">
        <v>0</v>
      </c>
      <c r="D7" s="23">
        <v>0</v>
      </c>
      <c r="E7" s="22">
        <v>0</v>
      </c>
    </row>
    <row r="8" spans="1:17" s="20" customFormat="1">
      <c r="A8" s="24" t="s">
        <v>434</v>
      </c>
      <c r="B8" s="25">
        <v>907</v>
      </c>
      <c r="C8" s="25">
        <v>140</v>
      </c>
      <c r="D8" s="26">
        <v>0.15440000000000001</v>
      </c>
      <c r="E8" s="25">
        <v>93</v>
      </c>
    </row>
    <row r="9" spans="1:17" s="20" customFormat="1">
      <c r="A9" s="24" t="s">
        <v>458</v>
      </c>
      <c r="B9" s="25">
        <v>1293</v>
      </c>
      <c r="C9" s="25">
        <v>410</v>
      </c>
      <c r="D9" s="26">
        <v>0.31709999999999999</v>
      </c>
      <c r="E9" s="25">
        <v>312</v>
      </c>
    </row>
    <row r="10" spans="1:17" s="20" customFormat="1">
      <c r="A10" s="24" t="s">
        <v>459</v>
      </c>
      <c r="B10" s="25">
        <v>1162</v>
      </c>
      <c r="C10" s="25">
        <v>391</v>
      </c>
      <c r="D10" s="26">
        <v>0.33650000000000002</v>
      </c>
      <c r="E10" s="25">
        <v>299</v>
      </c>
    </row>
    <row r="11" spans="1:17" s="20" customFormat="1">
      <c r="A11" s="24" t="s">
        <v>460</v>
      </c>
      <c r="B11" s="25">
        <v>1006</v>
      </c>
      <c r="C11" s="25">
        <v>389</v>
      </c>
      <c r="D11" s="26">
        <v>0.38669999999999999</v>
      </c>
      <c r="E11" s="25">
        <v>291</v>
      </c>
    </row>
    <row r="12" spans="1:17" s="20" customFormat="1">
      <c r="A12" s="24" t="s">
        <v>461</v>
      </c>
      <c r="B12" s="25">
        <v>1310</v>
      </c>
      <c r="C12" s="25">
        <v>375</v>
      </c>
      <c r="D12" s="26">
        <v>0.2863</v>
      </c>
      <c r="E12" s="25">
        <v>292</v>
      </c>
    </row>
    <row r="13" spans="1:17" s="29" customFormat="1" ht="34.5" customHeight="1">
      <c r="A13" s="32" t="s">
        <v>175</v>
      </c>
      <c r="B13" s="30">
        <f>SUM(B7:B12)</f>
        <v>5686</v>
      </c>
      <c r="C13" s="30">
        <f>SUM(C7:C12)</f>
        <v>1705</v>
      </c>
      <c r="D13" s="31">
        <f>C13/B13</f>
        <v>0.29985930355258528</v>
      </c>
      <c r="E13" s="30">
        <f>SUM(E7:E12)</f>
        <v>1287</v>
      </c>
    </row>
    <row r="14" spans="1:17" s="29" customFormat="1" ht="34.5" customHeight="1">
      <c r="A14" s="32" t="s">
        <v>17</v>
      </c>
      <c r="B14" s="30">
        <f>SUM(, B13)</f>
        <v>5686</v>
      </c>
      <c r="C14" s="30">
        <f>SUM(, C13)</f>
        <v>1705</v>
      </c>
      <c r="D14" s="31">
        <f>C14/B14</f>
        <v>0.29985930355258528</v>
      </c>
      <c r="E14" s="30">
        <f>SUM(, E13)</f>
        <v>1287</v>
      </c>
    </row>
    <row r="15" spans="1:17" s="20" customFormat="1">
      <c r="A15" s="24" t="s">
        <v>18</v>
      </c>
      <c r="B15" s="24">
        <f>SUM(, B14)</f>
        <v>5686</v>
      </c>
      <c r="C15" s="24">
        <f>SUM(, C14)</f>
        <v>1705</v>
      </c>
      <c r="D15" s="33">
        <f>C15/B15</f>
        <v>0.29985930355258528</v>
      </c>
      <c r="E15" s="24">
        <f>SUM(, E14)</f>
        <v>1287</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0BFCE-4D68-43CC-90B7-F1C48F9FA685}">
  <sheetPr codeName="Sheet20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933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5A8C6-54DC-4A84-8A12-A7D88E181148}">
  <sheetPr codeName="Sheet2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200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88254-DC0D-4A20-A0D7-466C6FB17084}">
  <sheetPr>
    <tabColor rgb="FFFF0000"/>
  </sheetPr>
  <dimension ref="A1:R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935</v>
      </c>
      <c r="F4" s="15"/>
      <c r="G4" s="15"/>
      <c r="H4" s="15"/>
      <c r="I4" s="15"/>
      <c r="J4" s="15"/>
      <c r="K4" s="15"/>
      <c r="L4" s="15"/>
      <c r="M4" s="15"/>
      <c r="N4" s="15"/>
      <c r="O4" s="15"/>
      <c r="P4" s="15"/>
      <c r="Q4" s="15"/>
      <c r="R4" s="15"/>
    </row>
    <row r="5" spans="1:18" ht="25.5" customHeight="1">
      <c r="E5" s="27" t="s">
        <v>935</v>
      </c>
      <c r="F5" s="27"/>
      <c r="G5" s="27"/>
      <c r="H5" s="27"/>
      <c r="I5" s="27"/>
      <c r="J5" s="27"/>
      <c r="K5" s="27"/>
      <c r="L5" s="27"/>
      <c r="M5" s="27"/>
      <c r="N5" s="27"/>
      <c r="O5" s="27"/>
      <c r="P5" s="27"/>
      <c r="Q5" s="27"/>
      <c r="R5" s="27"/>
    </row>
    <row r="6" spans="1:18" s="18" customFormat="1" ht="150" customHeight="1">
      <c r="B6" s="19" t="s">
        <v>6</v>
      </c>
      <c r="C6" s="19" t="s">
        <v>7</v>
      </c>
      <c r="D6" s="19" t="s">
        <v>8</v>
      </c>
      <c r="E6" s="28" t="s">
        <v>936</v>
      </c>
      <c r="F6" s="28" t="s">
        <v>937</v>
      </c>
    </row>
    <row r="7" spans="1:18">
      <c r="A7" s="21" t="s">
        <v>469</v>
      </c>
      <c r="B7" s="22">
        <v>860</v>
      </c>
      <c r="C7" s="22">
        <v>368</v>
      </c>
      <c r="D7" s="23">
        <v>0.4279</v>
      </c>
      <c r="E7" s="22">
        <v>283</v>
      </c>
      <c r="F7" s="22">
        <v>271</v>
      </c>
    </row>
    <row r="8" spans="1:18" s="29" customFormat="1" ht="34.5" customHeight="1">
      <c r="A8" s="32" t="s">
        <v>472</v>
      </c>
      <c r="B8" s="30">
        <f>SUM(B7:B7)</f>
        <v>860</v>
      </c>
      <c r="C8" s="30">
        <f>SUM(C7:C7)</f>
        <v>368</v>
      </c>
      <c r="D8" s="31">
        <f>C8/B8</f>
        <v>0.42790697674418604</v>
      </c>
      <c r="E8" s="30">
        <f>SUM(E7:E7)</f>
        <v>283</v>
      </c>
      <c r="F8" s="30">
        <f>SUM(F7:F7)</f>
        <v>271</v>
      </c>
    </row>
    <row r="9" spans="1:18" s="29" customFormat="1" ht="34.5" customHeight="1">
      <c r="A9" s="32" t="s">
        <v>17</v>
      </c>
      <c r="B9" s="30">
        <f>SUM(, B8)</f>
        <v>860</v>
      </c>
      <c r="C9" s="30">
        <f>SUM(, C8)</f>
        <v>368</v>
      </c>
      <c r="D9" s="31">
        <f>C9/B9</f>
        <v>0.42790697674418604</v>
      </c>
      <c r="E9" s="30">
        <f>SUM(, E8)</f>
        <v>283</v>
      </c>
      <c r="F9" s="30">
        <f>SUM(, F8)</f>
        <v>271</v>
      </c>
    </row>
    <row r="10" spans="1:18" s="20" customFormat="1">
      <c r="A10" s="24" t="s">
        <v>18</v>
      </c>
      <c r="B10" s="24">
        <f>SUM(, B9)</f>
        <v>860</v>
      </c>
      <c r="C10" s="24">
        <f>SUM(, C9)</f>
        <v>368</v>
      </c>
      <c r="D10" s="33">
        <f>C10/B10</f>
        <v>0.42790697674418604</v>
      </c>
      <c r="E10" s="24">
        <f>SUM(, E9)</f>
        <v>283</v>
      </c>
      <c r="F10" s="24">
        <f>SUM(, F9)</f>
        <v>271</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544A8-B8D3-4961-80A0-D2E98A7D187E}">
  <sheetPr codeName="Sheet20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935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69904-DBD2-476D-813D-FCA0A1A775DB}">
  <sheetPr>
    <tabColor rgb="FFFFFF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938</v>
      </c>
      <c r="F4" s="15"/>
      <c r="G4" s="15"/>
      <c r="H4" s="15"/>
      <c r="I4" s="15"/>
      <c r="J4" s="15"/>
      <c r="K4" s="15"/>
      <c r="L4" s="15"/>
      <c r="M4" s="15"/>
      <c r="N4" s="15"/>
      <c r="O4" s="15"/>
      <c r="P4" s="15"/>
      <c r="Q4" s="15"/>
    </row>
    <row r="5" spans="1:17" ht="25.5" customHeight="1">
      <c r="E5" s="27" t="s">
        <v>938</v>
      </c>
      <c r="F5" s="27"/>
      <c r="G5" s="27"/>
      <c r="H5" s="27"/>
      <c r="I5" s="27"/>
      <c r="J5" s="27"/>
      <c r="K5" s="27"/>
      <c r="L5" s="27"/>
      <c r="M5" s="27"/>
      <c r="N5" s="27"/>
      <c r="O5" s="27"/>
      <c r="P5" s="27"/>
      <c r="Q5" s="27"/>
    </row>
    <row r="6" spans="1:17" s="18" customFormat="1" ht="150" customHeight="1">
      <c r="B6" s="19" t="s">
        <v>6</v>
      </c>
      <c r="C6" s="19" t="s">
        <v>7</v>
      </c>
      <c r="D6" s="19" t="s">
        <v>8</v>
      </c>
      <c r="E6" s="28" t="s">
        <v>939</v>
      </c>
    </row>
    <row r="7" spans="1:17">
      <c r="A7" s="21" t="s">
        <v>478</v>
      </c>
      <c r="B7" s="22">
        <v>572</v>
      </c>
      <c r="C7" s="22">
        <v>175</v>
      </c>
      <c r="D7" s="23">
        <v>0.30590000000000001</v>
      </c>
      <c r="E7" s="22">
        <v>144</v>
      </c>
    </row>
    <row r="8" spans="1:17" s="20" customFormat="1">
      <c r="A8" s="24" t="s">
        <v>578</v>
      </c>
      <c r="B8" s="25">
        <v>264</v>
      </c>
      <c r="C8" s="25">
        <v>97</v>
      </c>
      <c r="D8" s="26">
        <v>0.3674</v>
      </c>
      <c r="E8" s="25">
        <v>67</v>
      </c>
    </row>
    <row r="9" spans="1:17" s="29" customFormat="1" ht="34.5" customHeight="1">
      <c r="A9" s="32" t="s">
        <v>481</v>
      </c>
      <c r="B9" s="30">
        <f>SUM(B7:B8)</f>
        <v>836</v>
      </c>
      <c r="C9" s="30">
        <f>SUM(C7:C8)</f>
        <v>272</v>
      </c>
      <c r="D9" s="31">
        <f>C9/B9</f>
        <v>0.32535885167464113</v>
      </c>
      <c r="E9" s="30">
        <f>SUM(E7:E8)</f>
        <v>211</v>
      </c>
    </row>
    <row r="10" spans="1:17" s="29" customFormat="1" ht="34.5" customHeight="1">
      <c r="A10" s="32" t="s">
        <v>17</v>
      </c>
      <c r="B10" s="30">
        <f>SUM(, B9)</f>
        <v>836</v>
      </c>
      <c r="C10" s="30">
        <f>SUM(, C9)</f>
        <v>272</v>
      </c>
      <c r="D10" s="31">
        <f>C10/B10</f>
        <v>0.32535885167464113</v>
      </c>
      <c r="E10" s="30">
        <f>SUM(, E9)</f>
        <v>211</v>
      </c>
    </row>
    <row r="11" spans="1:17" s="20" customFormat="1">
      <c r="A11" s="24" t="s">
        <v>18</v>
      </c>
      <c r="B11" s="24">
        <f>SUM(, B10)</f>
        <v>836</v>
      </c>
      <c r="C11" s="24">
        <f>SUM(, C10)</f>
        <v>272</v>
      </c>
      <c r="D11" s="33">
        <f>C11/B11</f>
        <v>0.32535885167464113</v>
      </c>
      <c r="E11" s="24">
        <f>SUM(, E10)</f>
        <v>211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F24F2-7F4C-4D8D-9640-38F9B43FF166}">
  <sheetPr codeName="Sheet20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938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41D4A-43CB-48DA-B882-1DC058BA65A4}">
  <sheetPr>
    <tabColor rgb="FF0000FF"/>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940</v>
      </c>
      <c r="F4" s="15"/>
      <c r="G4" s="15"/>
      <c r="H4" s="15"/>
      <c r="I4" s="15"/>
      <c r="J4" s="15"/>
      <c r="K4" s="15"/>
      <c r="L4" s="15"/>
      <c r="M4" s="15"/>
      <c r="N4" s="15"/>
      <c r="O4" s="15"/>
      <c r="P4" s="15"/>
      <c r="Q4" s="15"/>
    </row>
    <row r="5" spans="1:17" ht="25.5" customHeight="1">
      <c r="E5" s="27" t="s">
        <v>940</v>
      </c>
      <c r="F5" s="27"/>
      <c r="G5" s="27"/>
      <c r="H5" s="27"/>
      <c r="I5" s="27"/>
      <c r="J5" s="27"/>
      <c r="K5" s="27"/>
      <c r="L5" s="27"/>
      <c r="M5" s="27"/>
      <c r="N5" s="27"/>
      <c r="O5" s="27"/>
      <c r="P5" s="27"/>
      <c r="Q5" s="27"/>
    </row>
    <row r="6" spans="1:17" s="18" customFormat="1" ht="150" customHeight="1">
      <c r="B6" s="19" t="s">
        <v>6</v>
      </c>
      <c r="C6" s="19" t="s">
        <v>7</v>
      </c>
      <c r="D6" s="19" t="s">
        <v>8</v>
      </c>
      <c r="E6" s="28" t="s">
        <v>941</v>
      </c>
    </row>
    <row r="7" spans="1:17">
      <c r="A7" s="21" t="s">
        <v>478</v>
      </c>
      <c r="B7" s="22">
        <v>572</v>
      </c>
      <c r="C7" s="22">
        <v>175</v>
      </c>
      <c r="D7" s="23">
        <v>0.30590000000000001</v>
      </c>
      <c r="E7" s="22">
        <v>147</v>
      </c>
    </row>
    <row r="8" spans="1:17" s="20" customFormat="1">
      <c r="A8" s="24" t="s">
        <v>578</v>
      </c>
      <c r="B8" s="25">
        <v>264</v>
      </c>
      <c r="C8" s="25">
        <v>97</v>
      </c>
      <c r="D8" s="26">
        <v>0.3674</v>
      </c>
      <c r="E8" s="25">
        <v>69</v>
      </c>
    </row>
    <row r="9" spans="1:17" s="29" customFormat="1" ht="34.5" customHeight="1">
      <c r="A9" s="32" t="s">
        <v>481</v>
      </c>
      <c r="B9" s="30">
        <f>SUM(B7:B8)</f>
        <v>836</v>
      </c>
      <c r="C9" s="30">
        <f>SUM(C7:C8)</f>
        <v>272</v>
      </c>
      <c r="D9" s="31">
        <f>C9/B9</f>
        <v>0.32535885167464113</v>
      </c>
      <c r="E9" s="30">
        <f>SUM(E7:E8)</f>
        <v>216</v>
      </c>
    </row>
    <row r="10" spans="1:17" s="29" customFormat="1" ht="34.5" customHeight="1">
      <c r="A10" s="32" t="s">
        <v>17</v>
      </c>
      <c r="B10" s="30">
        <f>SUM(, B9)</f>
        <v>836</v>
      </c>
      <c r="C10" s="30">
        <f>SUM(, C9)</f>
        <v>272</v>
      </c>
      <c r="D10" s="31">
        <f>C10/B10</f>
        <v>0.32535885167464113</v>
      </c>
      <c r="E10" s="30">
        <f>SUM(, E9)</f>
        <v>216</v>
      </c>
    </row>
    <row r="11" spans="1:17" s="20" customFormat="1">
      <c r="A11" s="24" t="s">
        <v>18</v>
      </c>
      <c r="B11" s="24">
        <f>SUM(, B10)</f>
        <v>836</v>
      </c>
      <c r="C11" s="24">
        <f>SUM(, C10)</f>
        <v>272</v>
      </c>
      <c r="D11" s="33">
        <f>C11/B11</f>
        <v>0.32535885167464113</v>
      </c>
      <c r="E11" s="24">
        <f>SUM(, E10)</f>
        <v>216</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90C14-149F-4F9D-8309-F0AAC2F34981}">
  <sheetPr codeName="Sheet20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940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8C5D5-9F95-41FE-B5E9-B9A53BBCEFF6}">
  <sheetPr>
    <tabColor rgb="FFFF0000"/>
  </sheetPr>
  <dimension ref="A1:U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942</v>
      </c>
      <c r="F4" s="15"/>
      <c r="G4" s="15"/>
      <c r="H4" s="15"/>
      <c r="I4" s="15"/>
      <c r="J4" s="15"/>
      <c r="K4" s="15"/>
      <c r="L4" s="15"/>
      <c r="M4" s="15"/>
      <c r="N4" s="15"/>
      <c r="O4" s="15"/>
      <c r="P4" s="15"/>
      <c r="Q4" s="15"/>
      <c r="R4" s="15"/>
      <c r="S4" s="15"/>
      <c r="T4" s="15"/>
      <c r="U4" s="15"/>
    </row>
    <row r="5" spans="1:21" ht="25.5" customHeight="1">
      <c r="E5" s="27" t="s">
        <v>942</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943</v>
      </c>
      <c r="F6" s="28" t="s">
        <v>944</v>
      </c>
      <c r="G6" s="28" t="s">
        <v>945</v>
      </c>
      <c r="H6" s="28" t="s">
        <v>946</v>
      </c>
      <c r="I6" s="28" t="s">
        <v>947</v>
      </c>
    </row>
    <row r="7" spans="1:21">
      <c r="A7" s="21" t="s">
        <v>270</v>
      </c>
      <c r="B7" s="22">
        <v>454</v>
      </c>
      <c r="C7" s="22">
        <v>33</v>
      </c>
      <c r="D7" s="23">
        <v>7.2700000000000001E-2</v>
      </c>
      <c r="E7" s="22">
        <v>23</v>
      </c>
      <c r="F7" s="22">
        <v>18</v>
      </c>
      <c r="G7" s="22">
        <v>22</v>
      </c>
      <c r="H7" s="22">
        <v>20</v>
      </c>
      <c r="I7" s="22">
        <v>17</v>
      </c>
    </row>
    <row r="8" spans="1:21" s="20" customFormat="1">
      <c r="A8" s="24" t="s">
        <v>273</v>
      </c>
      <c r="B8" s="25">
        <v>36</v>
      </c>
      <c r="C8" s="25">
        <v>5</v>
      </c>
      <c r="D8" s="26">
        <v>0.1389</v>
      </c>
      <c r="E8" s="25">
        <v>4</v>
      </c>
      <c r="F8" s="25">
        <v>4</v>
      </c>
      <c r="G8" s="25">
        <v>2</v>
      </c>
      <c r="H8" s="25">
        <v>3</v>
      </c>
      <c r="I8" s="25">
        <v>3</v>
      </c>
    </row>
    <row r="9" spans="1:21" s="20" customFormat="1">
      <c r="A9" s="24" t="s">
        <v>274</v>
      </c>
      <c r="B9" s="25">
        <v>195</v>
      </c>
      <c r="C9" s="25">
        <v>15</v>
      </c>
      <c r="D9" s="26">
        <v>7.6899999999999996E-2</v>
      </c>
      <c r="E9" s="25">
        <v>12</v>
      </c>
      <c r="F9" s="25">
        <v>9</v>
      </c>
      <c r="G9" s="25">
        <v>13</v>
      </c>
      <c r="H9" s="25">
        <v>8</v>
      </c>
      <c r="I9" s="25">
        <v>9</v>
      </c>
    </row>
    <row r="10" spans="1:21" s="20" customFormat="1">
      <c r="A10" s="24" t="s">
        <v>275</v>
      </c>
      <c r="B10" s="25">
        <v>1152</v>
      </c>
      <c r="C10" s="25">
        <v>130</v>
      </c>
      <c r="D10" s="26">
        <v>0.1128</v>
      </c>
      <c r="E10" s="25">
        <v>81</v>
      </c>
      <c r="F10" s="25">
        <v>76</v>
      </c>
      <c r="G10" s="25">
        <v>77</v>
      </c>
      <c r="H10" s="25">
        <v>76</v>
      </c>
      <c r="I10" s="25">
        <v>74</v>
      </c>
    </row>
    <row r="11" spans="1:21" s="20" customFormat="1">
      <c r="A11" s="24" t="s">
        <v>486</v>
      </c>
      <c r="B11" s="25">
        <v>639</v>
      </c>
      <c r="C11" s="25">
        <v>46</v>
      </c>
      <c r="D11" s="26">
        <v>7.1999999999999995E-2</v>
      </c>
      <c r="E11" s="25">
        <v>29</v>
      </c>
      <c r="F11" s="25">
        <v>28</v>
      </c>
      <c r="G11" s="25">
        <v>24</v>
      </c>
      <c r="H11" s="25">
        <v>23</v>
      </c>
      <c r="I11" s="25">
        <v>24</v>
      </c>
    </row>
    <row r="12" spans="1:21" s="20" customFormat="1">
      <c r="A12" s="24" t="s">
        <v>276</v>
      </c>
      <c r="B12" s="25">
        <v>1</v>
      </c>
      <c r="C12" s="25">
        <v>0</v>
      </c>
      <c r="D12" s="26">
        <v>0</v>
      </c>
      <c r="E12" s="25">
        <v>0</v>
      </c>
      <c r="F12" s="25">
        <v>0</v>
      </c>
      <c r="G12" s="25">
        <v>0</v>
      </c>
      <c r="H12" s="25">
        <v>0</v>
      </c>
      <c r="I12" s="25">
        <v>0</v>
      </c>
    </row>
    <row r="13" spans="1:21" s="29" customFormat="1" ht="34.5" customHeight="1">
      <c r="A13" s="32" t="s">
        <v>15</v>
      </c>
      <c r="B13" s="30">
        <f>SUM(B7:B12)</f>
        <v>2477</v>
      </c>
      <c r="C13" s="30">
        <f>SUM(C7:C12)</f>
        <v>229</v>
      </c>
      <c r="D13" s="31">
        <f>C13/B13</f>
        <v>9.2450545014129998E-2</v>
      </c>
      <c r="E13" s="30">
        <f>SUM(E7:E12)</f>
        <v>149</v>
      </c>
      <c r="F13" s="30">
        <f>SUM(F7:F12)</f>
        <v>135</v>
      </c>
      <c r="G13" s="30">
        <f>SUM(G7:G12)</f>
        <v>138</v>
      </c>
      <c r="H13" s="30">
        <f>SUM(H7:H12)</f>
        <v>130</v>
      </c>
      <c r="I13" s="30">
        <f>SUM(I7:I12)</f>
        <v>127</v>
      </c>
    </row>
    <row r="14" spans="1:21" s="29" customFormat="1" ht="34.5" customHeight="1">
      <c r="A14" s="32" t="s">
        <v>17</v>
      </c>
      <c r="B14" s="30">
        <f>SUM(, B13)</f>
        <v>2477</v>
      </c>
      <c r="C14" s="30">
        <f>SUM(, C13)</f>
        <v>229</v>
      </c>
      <c r="D14" s="31">
        <f>C14/B14</f>
        <v>9.2450545014129998E-2</v>
      </c>
      <c r="E14" s="30">
        <f>SUM(, E13)</f>
        <v>149</v>
      </c>
      <c r="F14" s="30">
        <f>SUM(, F13)</f>
        <v>135</v>
      </c>
      <c r="G14" s="30">
        <f>SUM(, G13)</f>
        <v>138</v>
      </c>
      <c r="H14" s="30">
        <f>SUM(, H13)</f>
        <v>130</v>
      </c>
      <c r="I14" s="30">
        <f>SUM(, I13)</f>
        <v>127</v>
      </c>
    </row>
    <row r="15" spans="1:21" s="20" customFormat="1">
      <c r="A15" s="24" t="s">
        <v>18</v>
      </c>
      <c r="B15" s="24">
        <f>SUM(, B14)</f>
        <v>2477</v>
      </c>
      <c r="C15" s="24">
        <f>SUM(, C14)</f>
        <v>229</v>
      </c>
      <c r="D15" s="33">
        <f>C15/B15</f>
        <v>9.2450545014129998E-2</v>
      </c>
      <c r="E15" s="24">
        <f>SUM(, E14)</f>
        <v>149</v>
      </c>
      <c r="F15" s="24">
        <f>SUM(, F14)</f>
        <v>135</v>
      </c>
      <c r="G15" s="24">
        <f>SUM(, G14)</f>
        <v>138</v>
      </c>
      <c r="H15" s="24">
        <f>SUM(, H14)</f>
        <v>130</v>
      </c>
      <c r="I15" s="24">
        <f>SUM(, I14)</f>
        <v>127</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F08CC-6B16-4097-84A1-E648A25D9E62}">
  <sheetPr codeName="Sheet20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942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5D038-055B-4BFA-AED9-4F4C43718EE6}">
  <sheetPr>
    <tabColor rgb="FFFFFF00"/>
  </sheetPr>
  <dimension ref="A1:T4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948</v>
      </c>
      <c r="F4" s="15"/>
      <c r="G4" s="15"/>
      <c r="H4" s="15"/>
      <c r="I4" s="15"/>
      <c r="J4" s="15"/>
      <c r="K4" s="15"/>
      <c r="L4" s="15"/>
      <c r="M4" s="15"/>
      <c r="N4" s="15"/>
      <c r="O4" s="15"/>
      <c r="P4" s="15"/>
      <c r="Q4" s="15"/>
      <c r="R4" s="15"/>
      <c r="S4" s="15"/>
      <c r="T4" s="15"/>
    </row>
    <row r="5" spans="1:20" ht="25.5" customHeight="1">
      <c r="E5" s="27" t="s">
        <v>948</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949</v>
      </c>
      <c r="F6" s="28" t="s">
        <v>950</v>
      </c>
      <c r="G6" s="28" t="s">
        <v>951</v>
      </c>
      <c r="H6" s="28" t="s">
        <v>952</v>
      </c>
    </row>
    <row r="7" spans="1:20">
      <c r="A7" s="21" t="s">
        <v>379</v>
      </c>
      <c r="B7" s="22">
        <v>1</v>
      </c>
      <c r="C7" s="22">
        <v>0</v>
      </c>
      <c r="D7" s="23">
        <v>0</v>
      </c>
      <c r="E7" s="22">
        <v>0</v>
      </c>
      <c r="F7" s="22">
        <v>0</v>
      </c>
      <c r="G7" s="22">
        <v>0</v>
      </c>
      <c r="H7" s="22">
        <v>0</v>
      </c>
    </row>
    <row r="8" spans="1:20" s="29" customFormat="1" ht="34.5" customHeight="1">
      <c r="A8" s="32" t="s">
        <v>171</v>
      </c>
      <c r="B8" s="30">
        <f>SUM(B7:B7)</f>
        <v>1</v>
      </c>
      <c r="C8" s="30">
        <f>SUM(C7:C7)</f>
        <v>0</v>
      </c>
      <c r="D8" s="31">
        <f>C8/B8</f>
        <v>0</v>
      </c>
      <c r="E8" s="30">
        <f>SUM(E7:E7)</f>
        <v>0</v>
      </c>
      <c r="F8" s="30">
        <f>SUM(F7:F7)</f>
        <v>0</v>
      </c>
      <c r="G8" s="30">
        <f>SUM(G7:G7)</f>
        <v>0</v>
      </c>
      <c r="H8" s="30">
        <f>SUM(H7:H7)</f>
        <v>0</v>
      </c>
    </row>
    <row r="9" spans="1:20" s="20" customFormat="1">
      <c r="A9" s="24" t="s">
        <v>215</v>
      </c>
      <c r="B9" s="25">
        <v>842</v>
      </c>
      <c r="C9" s="25">
        <v>272</v>
      </c>
      <c r="D9" s="26">
        <v>0.32300000000000001</v>
      </c>
      <c r="E9" s="25">
        <v>160</v>
      </c>
      <c r="F9" s="25">
        <v>74</v>
      </c>
      <c r="G9" s="25">
        <v>136</v>
      </c>
      <c r="H9" s="25">
        <v>41</v>
      </c>
    </row>
    <row r="10" spans="1:20" s="20" customFormat="1">
      <c r="A10" s="24" t="s">
        <v>216</v>
      </c>
      <c r="B10" s="25">
        <v>872</v>
      </c>
      <c r="C10" s="25">
        <v>352</v>
      </c>
      <c r="D10" s="26">
        <v>0.4037</v>
      </c>
      <c r="E10" s="25">
        <v>192</v>
      </c>
      <c r="F10" s="25">
        <v>114</v>
      </c>
      <c r="G10" s="25">
        <v>140</v>
      </c>
      <c r="H10" s="25">
        <v>53</v>
      </c>
    </row>
    <row r="11" spans="1:20" s="20" customFormat="1">
      <c r="A11" s="24" t="s">
        <v>217</v>
      </c>
      <c r="B11" s="25">
        <v>1423</v>
      </c>
      <c r="C11" s="25">
        <v>367</v>
      </c>
      <c r="D11" s="26">
        <v>0.25790000000000002</v>
      </c>
      <c r="E11" s="25">
        <v>198</v>
      </c>
      <c r="F11" s="25">
        <v>139</v>
      </c>
      <c r="G11" s="25">
        <v>152</v>
      </c>
      <c r="H11" s="25">
        <v>61</v>
      </c>
    </row>
    <row r="12" spans="1:20" s="20" customFormat="1">
      <c r="A12" s="24" t="s">
        <v>218</v>
      </c>
      <c r="B12" s="25">
        <v>1027</v>
      </c>
      <c r="C12" s="25">
        <v>326</v>
      </c>
      <c r="D12" s="26">
        <v>0.31740000000000002</v>
      </c>
      <c r="E12" s="25">
        <v>190</v>
      </c>
      <c r="F12" s="25">
        <v>88</v>
      </c>
      <c r="G12" s="25">
        <v>159</v>
      </c>
      <c r="H12" s="25">
        <v>59</v>
      </c>
    </row>
    <row r="13" spans="1:20" s="20" customFormat="1">
      <c r="A13" s="24" t="s">
        <v>219</v>
      </c>
      <c r="B13" s="25">
        <v>1370</v>
      </c>
      <c r="C13" s="25">
        <v>618</v>
      </c>
      <c r="D13" s="26">
        <v>0.4511</v>
      </c>
      <c r="E13" s="25">
        <v>356</v>
      </c>
      <c r="F13" s="25">
        <v>201</v>
      </c>
      <c r="G13" s="25">
        <v>263</v>
      </c>
      <c r="H13" s="25">
        <v>133</v>
      </c>
    </row>
    <row r="14" spans="1:20" s="20" customFormat="1">
      <c r="A14" s="24" t="s">
        <v>220</v>
      </c>
      <c r="B14" s="25">
        <v>1019</v>
      </c>
      <c r="C14" s="25">
        <v>390</v>
      </c>
      <c r="D14" s="26">
        <v>0.38269999999999998</v>
      </c>
      <c r="E14" s="25">
        <v>248</v>
      </c>
      <c r="F14" s="25">
        <v>108</v>
      </c>
      <c r="G14" s="25">
        <v>184</v>
      </c>
      <c r="H14" s="25">
        <v>61</v>
      </c>
    </row>
    <row r="15" spans="1:20" s="20" customFormat="1">
      <c r="A15" s="24" t="s">
        <v>221</v>
      </c>
      <c r="B15" s="25">
        <v>1052</v>
      </c>
      <c r="C15" s="25">
        <v>364</v>
      </c>
      <c r="D15" s="26">
        <v>0.34599999999999997</v>
      </c>
      <c r="E15" s="25">
        <v>213</v>
      </c>
      <c r="F15" s="25">
        <v>116</v>
      </c>
      <c r="G15" s="25">
        <v>123</v>
      </c>
      <c r="H15" s="25">
        <v>54</v>
      </c>
    </row>
    <row r="16" spans="1:20" s="20" customFormat="1">
      <c r="A16" s="24" t="s">
        <v>222</v>
      </c>
      <c r="B16" s="25">
        <v>1180</v>
      </c>
      <c r="C16" s="25">
        <v>454</v>
      </c>
      <c r="D16" s="26">
        <v>0.38469999999999999</v>
      </c>
      <c r="E16" s="25">
        <v>259</v>
      </c>
      <c r="F16" s="25">
        <v>163</v>
      </c>
      <c r="G16" s="25">
        <v>191</v>
      </c>
      <c r="H16" s="25">
        <v>117</v>
      </c>
    </row>
    <row r="17" spans="1:8" s="20" customFormat="1">
      <c r="A17" s="24" t="s">
        <v>223</v>
      </c>
      <c r="B17" s="25">
        <v>740</v>
      </c>
      <c r="C17" s="25">
        <v>350</v>
      </c>
      <c r="D17" s="26">
        <v>0.47299999999999998</v>
      </c>
      <c r="E17" s="25">
        <v>230</v>
      </c>
      <c r="F17" s="25">
        <v>82</v>
      </c>
      <c r="G17" s="25">
        <v>154</v>
      </c>
      <c r="H17" s="25">
        <v>45</v>
      </c>
    </row>
    <row r="18" spans="1:8" s="20" customFormat="1">
      <c r="A18" s="24" t="s">
        <v>224</v>
      </c>
      <c r="B18" s="25">
        <v>828</v>
      </c>
      <c r="C18" s="25">
        <v>333</v>
      </c>
      <c r="D18" s="26">
        <v>0.4022</v>
      </c>
      <c r="E18" s="25">
        <v>201</v>
      </c>
      <c r="F18" s="25">
        <v>88</v>
      </c>
      <c r="G18" s="25">
        <v>158</v>
      </c>
      <c r="H18" s="25">
        <v>48</v>
      </c>
    </row>
    <row r="19" spans="1:8" s="20" customFormat="1">
      <c r="A19" s="24" t="s">
        <v>584</v>
      </c>
      <c r="B19" s="25">
        <v>1003</v>
      </c>
      <c r="C19" s="25">
        <v>218</v>
      </c>
      <c r="D19" s="26">
        <v>0.21729999999999999</v>
      </c>
      <c r="E19" s="25">
        <v>120</v>
      </c>
      <c r="F19" s="25">
        <v>79</v>
      </c>
      <c r="G19" s="25">
        <v>106</v>
      </c>
      <c r="H19" s="25">
        <v>63</v>
      </c>
    </row>
    <row r="20" spans="1:8" s="20" customFormat="1">
      <c r="A20" s="24" t="s">
        <v>547</v>
      </c>
      <c r="B20" s="25">
        <v>1000</v>
      </c>
      <c r="C20" s="25">
        <v>172</v>
      </c>
      <c r="D20" s="26">
        <v>0.17199999999999999</v>
      </c>
      <c r="E20" s="25">
        <v>75</v>
      </c>
      <c r="F20" s="25">
        <v>48</v>
      </c>
      <c r="G20" s="25">
        <v>71</v>
      </c>
      <c r="H20" s="25">
        <v>40</v>
      </c>
    </row>
    <row r="21" spans="1:8" s="20" customFormat="1">
      <c r="A21" s="24" t="s">
        <v>225</v>
      </c>
      <c r="B21" s="25">
        <v>769</v>
      </c>
      <c r="C21" s="25">
        <v>291</v>
      </c>
      <c r="D21" s="26">
        <v>0.37840000000000001</v>
      </c>
      <c r="E21" s="25">
        <v>165</v>
      </c>
      <c r="F21" s="25">
        <v>104</v>
      </c>
      <c r="G21" s="25">
        <v>132</v>
      </c>
      <c r="H21" s="25">
        <v>57</v>
      </c>
    </row>
    <row r="22" spans="1:8" s="20" customFormat="1">
      <c r="A22" s="24" t="s">
        <v>226</v>
      </c>
      <c r="B22" s="25">
        <v>1287</v>
      </c>
      <c r="C22" s="25">
        <v>412</v>
      </c>
      <c r="D22" s="26">
        <v>0.3201</v>
      </c>
      <c r="E22" s="25">
        <v>243</v>
      </c>
      <c r="F22" s="25">
        <v>140</v>
      </c>
      <c r="G22" s="25">
        <v>168</v>
      </c>
      <c r="H22" s="25">
        <v>72</v>
      </c>
    </row>
    <row r="23" spans="1:8" s="20" customFormat="1">
      <c r="A23" s="24" t="s">
        <v>227</v>
      </c>
      <c r="B23" s="25">
        <v>1510</v>
      </c>
      <c r="C23" s="25">
        <v>379</v>
      </c>
      <c r="D23" s="26">
        <v>0.251</v>
      </c>
      <c r="E23" s="25">
        <v>231</v>
      </c>
      <c r="F23" s="25">
        <v>95</v>
      </c>
      <c r="G23" s="25">
        <v>201</v>
      </c>
      <c r="H23" s="25">
        <v>54</v>
      </c>
    </row>
    <row r="24" spans="1:8" s="20" customFormat="1">
      <c r="A24" s="24" t="s">
        <v>228</v>
      </c>
      <c r="B24" s="25">
        <v>1323</v>
      </c>
      <c r="C24" s="25">
        <v>465</v>
      </c>
      <c r="D24" s="26">
        <v>0.35149999999999998</v>
      </c>
      <c r="E24" s="25">
        <v>237</v>
      </c>
      <c r="F24" s="25">
        <v>173</v>
      </c>
      <c r="G24" s="25">
        <v>181</v>
      </c>
      <c r="H24" s="25">
        <v>71</v>
      </c>
    </row>
    <row r="25" spans="1:8" s="20" customFormat="1">
      <c r="A25" s="24" t="s">
        <v>548</v>
      </c>
      <c r="B25" s="25">
        <v>983</v>
      </c>
      <c r="C25" s="25">
        <v>191</v>
      </c>
      <c r="D25" s="26">
        <v>0.1943</v>
      </c>
      <c r="E25" s="25">
        <v>97</v>
      </c>
      <c r="F25" s="25">
        <v>66</v>
      </c>
      <c r="G25" s="25">
        <v>99</v>
      </c>
      <c r="H25" s="25">
        <v>67</v>
      </c>
    </row>
    <row r="26" spans="1:8" s="20" customFormat="1">
      <c r="A26" s="24" t="s">
        <v>229</v>
      </c>
      <c r="B26" s="25">
        <v>1526</v>
      </c>
      <c r="C26" s="25">
        <v>503</v>
      </c>
      <c r="D26" s="26">
        <v>0.3296</v>
      </c>
      <c r="E26" s="25">
        <v>313</v>
      </c>
      <c r="F26" s="25">
        <v>134</v>
      </c>
      <c r="G26" s="25">
        <v>228</v>
      </c>
      <c r="H26" s="25">
        <v>92</v>
      </c>
    </row>
    <row r="27" spans="1:8" s="20" customFormat="1">
      <c r="A27" s="24" t="s">
        <v>230</v>
      </c>
      <c r="B27" s="25">
        <v>714</v>
      </c>
      <c r="C27" s="25">
        <v>166</v>
      </c>
      <c r="D27" s="26">
        <v>0.23250000000000001</v>
      </c>
      <c r="E27" s="25">
        <v>111</v>
      </c>
      <c r="F27" s="25">
        <v>36</v>
      </c>
      <c r="G27" s="25">
        <v>82</v>
      </c>
      <c r="H27" s="25">
        <v>21</v>
      </c>
    </row>
    <row r="28" spans="1:8" s="20" customFormat="1">
      <c r="A28" s="24" t="s">
        <v>231</v>
      </c>
      <c r="B28" s="25">
        <v>1138</v>
      </c>
      <c r="C28" s="25">
        <v>494</v>
      </c>
      <c r="D28" s="26">
        <v>0.43409999999999999</v>
      </c>
      <c r="E28" s="25">
        <v>258</v>
      </c>
      <c r="F28" s="25">
        <v>179</v>
      </c>
      <c r="G28" s="25">
        <v>189</v>
      </c>
      <c r="H28" s="25">
        <v>86</v>
      </c>
    </row>
    <row r="29" spans="1:8" s="20" customFormat="1">
      <c r="A29" s="24" t="s">
        <v>232</v>
      </c>
      <c r="B29" s="25">
        <v>802</v>
      </c>
      <c r="C29" s="25">
        <v>257</v>
      </c>
      <c r="D29" s="26">
        <v>0.32040000000000002</v>
      </c>
      <c r="E29" s="25">
        <v>128</v>
      </c>
      <c r="F29" s="25">
        <v>84</v>
      </c>
      <c r="G29" s="25">
        <v>116</v>
      </c>
      <c r="H29" s="25">
        <v>42</v>
      </c>
    </row>
    <row r="30" spans="1:8" s="20" customFormat="1">
      <c r="A30" s="24" t="s">
        <v>233</v>
      </c>
      <c r="B30" s="25">
        <v>996</v>
      </c>
      <c r="C30" s="25">
        <v>466</v>
      </c>
      <c r="D30" s="26">
        <v>0.46789999999999998</v>
      </c>
      <c r="E30" s="25">
        <v>262</v>
      </c>
      <c r="F30" s="25">
        <v>131</v>
      </c>
      <c r="G30" s="25">
        <v>187</v>
      </c>
      <c r="H30" s="25">
        <v>81</v>
      </c>
    </row>
    <row r="31" spans="1:8" s="20" customFormat="1">
      <c r="A31" s="24" t="s">
        <v>234</v>
      </c>
      <c r="B31" s="25">
        <v>1191</v>
      </c>
      <c r="C31" s="25">
        <v>422</v>
      </c>
      <c r="D31" s="26">
        <v>0.3543</v>
      </c>
      <c r="E31" s="25">
        <v>222</v>
      </c>
      <c r="F31" s="25">
        <v>162</v>
      </c>
      <c r="G31" s="25">
        <v>193</v>
      </c>
      <c r="H31" s="25">
        <v>86</v>
      </c>
    </row>
    <row r="32" spans="1:8" s="20" customFormat="1">
      <c r="A32" s="24" t="s">
        <v>549</v>
      </c>
      <c r="B32" s="25">
        <v>1173</v>
      </c>
      <c r="C32" s="25">
        <v>232</v>
      </c>
      <c r="D32" s="26">
        <v>0.1978</v>
      </c>
      <c r="E32" s="25">
        <v>100</v>
      </c>
      <c r="F32" s="25">
        <v>78</v>
      </c>
      <c r="G32" s="25">
        <v>99</v>
      </c>
      <c r="H32" s="25">
        <v>66</v>
      </c>
    </row>
    <row r="33" spans="1:8" s="20" customFormat="1">
      <c r="A33" s="24" t="s">
        <v>550</v>
      </c>
      <c r="B33" s="25">
        <v>1302</v>
      </c>
      <c r="C33" s="25">
        <v>262</v>
      </c>
      <c r="D33" s="26">
        <v>0.20119999999999999</v>
      </c>
      <c r="E33" s="25">
        <v>124</v>
      </c>
      <c r="F33" s="25">
        <v>86</v>
      </c>
      <c r="G33" s="25">
        <v>115</v>
      </c>
      <c r="H33" s="25">
        <v>58</v>
      </c>
    </row>
    <row r="34" spans="1:8" s="20" customFormat="1">
      <c r="A34" s="24" t="s">
        <v>235</v>
      </c>
      <c r="B34" s="25">
        <v>1233</v>
      </c>
      <c r="C34" s="25">
        <v>426</v>
      </c>
      <c r="D34" s="26">
        <v>0.34549999999999997</v>
      </c>
      <c r="E34" s="25">
        <v>188</v>
      </c>
      <c r="F34" s="25">
        <v>183</v>
      </c>
      <c r="G34" s="25">
        <v>147</v>
      </c>
      <c r="H34" s="25">
        <v>106</v>
      </c>
    </row>
    <row r="35" spans="1:8" s="20" customFormat="1">
      <c r="A35" s="24" t="s">
        <v>236</v>
      </c>
      <c r="B35" s="25">
        <v>934</v>
      </c>
      <c r="C35" s="25">
        <v>391</v>
      </c>
      <c r="D35" s="26">
        <v>0.41860000000000003</v>
      </c>
      <c r="E35" s="25">
        <v>205</v>
      </c>
      <c r="F35" s="25">
        <v>111</v>
      </c>
      <c r="G35" s="25">
        <v>155</v>
      </c>
      <c r="H35" s="25">
        <v>62</v>
      </c>
    </row>
    <row r="36" spans="1:8" s="20" customFormat="1">
      <c r="A36" s="24" t="s">
        <v>237</v>
      </c>
      <c r="B36" s="25">
        <v>946</v>
      </c>
      <c r="C36" s="25">
        <v>464</v>
      </c>
      <c r="D36" s="26">
        <v>0.49049999999999999</v>
      </c>
      <c r="E36" s="25">
        <v>239</v>
      </c>
      <c r="F36" s="25">
        <v>180</v>
      </c>
      <c r="G36" s="25">
        <v>176</v>
      </c>
      <c r="H36" s="25">
        <v>98</v>
      </c>
    </row>
    <row r="37" spans="1:8" s="20" customFormat="1">
      <c r="A37" s="24" t="s">
        <v>551</v>
      </c>
      <c r="B37" s="25">
        <v>1563</v>
      </c>
      <c r="C37" s="25">
        <v>331</v>
      </c>
      <c r="D37" s="26">
        <v>0.21179999999999999</v>
      </c>
      <c r="E37" s="25">
        <v>143</v>
      </c>
      <c r="F37" s="25">
        <v>143</v>
      </c>
      <c r="G37" s="25">
        <v>130</v>
      </c>
      <c r="H37" s="25">
        <v>103</v>
      </c>
    </row>
    <row r="38" spans="1:8" s="20" customFormat="1">
      <c r="A38" s="24" t="s">
        <v>789</v>
      </c>
      <c r="B38" s="25">
        <v>1030</v>
      </c>
      <c r="C38" s="25">
        <v>283</v>
      </c>
      <c r="D38" s="26">
        <v>0.27479999999999999</v>
      </c>
      <c r="E38" s="25">
        <v>164</v>
      </c>
      <c r="F38" s="25">
        <v>92</v>
      </c>
      <c r="G38" s="25">
        <v>127</v>
      </c>
      <c r="H38" s="25">
        <v>51</v>
      </c>
    </row>
    <row r="39" spans="1:8" s="20" customFormat="1">
      <c r="A39" s="24" t="s">
        <v>238</v>
      </c>
      <c r="B39" s="25">
        <v>809</v>
      </c>
      <c r="C39" s="25">
        <v>245</v>
      </c>
      <c r="D39" s="26">
        <v>0.30280000000000001</v>
      </c>
      <c r="E39" s="25">
        <v>109</v>
      </c>
      <c r="F39" s="25">
        <v>75</v>
      </c>
      <c r="G39" s="25">
        <v>100</v>
      </c>
      <c r="H39" s="25">
        <v>45</v>
      </c>
    </row>
    <row r="40" spans="1:8" s="20" customFormat="1">
      <c r="A40" s="24" t="s">
        <v>239</v>
      </c>
      <c r="B40" s="25">
        <v>884</v>
      </c>
      <c r="C40" s="25">
        <v>306</v>
      </c>
      <c r="D40" s="26">
        <v>0.34620000000000001</v>
      </c>
      <c r="E40" s="25">
        <v>173</v>
      </c>
      <c r="F40" s="25">
        <v>96</v>
      </c>
      <c r="G40" s="25">
        <v>134</v>
      </c>
      <c r="H40" s="25">
        <v>50</v>
      </c>
    </row>
    <row r="41" spans="1:8" s="20" customFormat="1">
      <c r="A41" s="24" t="s">
        <v>552</v>
      </c>
      <c r="B41" s="25">
        <v>922</v>
      </c>
      <c r="C41" s="25">
        <v>241</v>
      </c>
      <c r="D41" s="26">
        <v>0.26140000000000002</v>
      </c>
      <c r="E41" s="25">
        <v>121</v>
      </c>
      <c r="F41" s="25">
        <v>95</v>
      </c>
      <c r="G41" s="25">
        <v>99</v>
      </c>
      <c r="H41" s="25">
        <v>72</v>
      </c>
    </row>
    <row r="42" spans="1:8" s="20" customFormat="1">
      <c r="A42" s="24" t="s">
        <v>553</v>
      </c>
      <c r="B42" s="25">
        <v>1040</v>
      </c>
      <c r="C42" s="25">
        <v>174</v>
      </c>
      <c r="D42" s="26">
        <v>0.1673</v>
      </c>
      <c r="E42" s="25">
        <v>79</v>
      </c>
      <c r="F42" s="25">
        <v>76</v>
      </c>
      <c r="G42" s="25">
        <v>68</v>
      </c>
      <c r="H42" s="25">
        <v>54</v>
      </c>
    </row>
    <row r="43" spans="1:8" s="29" customFormat="1" ht="34.5" customHeight="1">
      <c r="A43" s="32" t="s">
        <v>243</v>
      </c>
      <c r="B43" s="30">
        <f>SUM(B9:B42)</f>
        <v>36431</v>
      </c>
      <c r="C43" s="30">
        <f>SUM(C9:C42)</f>
        <v>11617</v>
      </c>
      <c r="D43" s="31">
        <f>C43/B43</f>
        <v>0.31887678076363535</v>
      </c>
      <c r="E43" s="30">
        <f>SUM(E9:E42)</f>
        <v>6354</v>
      </c>
      <c r="F43" s="30">
        <f>SUM(F9:F42)</f>
        <v>3819</v>
      </c>
      <c r="G43" s="30">
        <f>SUM(G9:G42)</f>
        <v>4963</v>
      </c>
      <c r="H43" s="30">
        <f>SUM(H9:H42)</f>
        <v>2269</v>
      </c>
    </row>
    <row r="44" spans="1:8" s="29" customFormat="1" ht="34.5" customHeight="1">
      <c r="A44" s="32" t="s">
        <v>17</v>
      </c>
      <c r="B44" s="30">
        <f>SUM(, B8, B43)</f>
        <v>36432</v>
      </c>
      <c r="C44" s="30">
        <f>SUM(, C8, C43)</f>
        <v>11617</v>
      </c>
      <c r="D44" s="31">
        <f>C44/B44</f>
        <v>0.31886802810715853</v>
      </c>
      <c r="E44" s="30">
        <f>SUM(, E8, E43)</f>
        <v>6354</v>
      </c>
      <c r="F44" s="30">
        <f>SUM(, F8, F43)</f>
        <v>3819</v>
      </c>
      <c r="G44" s="30">
        <f>SUM(, G8, G43)</f>
        <v>4963</v>
      </c>
      <c r="H44" s="30">
        <f>SUM(, H8, H43)</f>
        <v>2269</v>
      </c>
    </row>
    <row r="45" spans="1:8" s="20" customFormat="1">
      <c r="A45" s="24" t="s">
        <v>18</v>
      </c>
      <c r="B45" s="24">
        <f>SUM(, B44)</f>
        <v>36432</v>
      </c>
      <c r="C45" s="24">
        <f>SUM(, C44)</f>
        <v>11617</v>
      </c>
      <c r="D45" s="33">
        <f>C45/B45</f>
        <v>0.31886802810715853</v>
      </c>
      <c r="E45" s="24">
        <f>SUM(, E44)</f>
        <v>6354</v>
      </c>
      <c r="F45" s="24">
        <f>SUM(, F44)</f>
        <v>3819</v>
      </c>
      <c r="G45" s="24">
        <f>SUM(, G44)</f>
        <v>4963</v>
      </c>
      <c r="H45" s="24">
        <f>SUM(, H44)</f>
        <v>2269</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4" manualBreakCount="4">
    <brk id="8" max="16383" man="1"/>
    <brk id="43" max="16383" man="1"/>
    <brk id="44" max="16383" man="1"/>
    <brk id="45" max="16383" man="1"/>
  </rowBreaks>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DA6DD-B156-4A04-BBD4-266CC9111CFC}">
  <sheetPr codeName="Sheet21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948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6D708-1181-4D52-BC52-6310DF7C3871}">
  <sheetPr>
    <tabColor rgb="FF0000FF"/>
  </sheetPr>
  <dimension ref="A1:S1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202</v>
      </c>
      <c r="F4" s="15"/>
      <c r="G4" s="15"/>
      <c r="H4" s="15"/>
      <c r="I4" s="15"/>
      <c r="J4" s="15"/>
      <c r="K4" s="15"/>
      <c r="L4" s="15"/>
      <c r="M4" s="15"/>
      <c r="N4" s="15"/>
      <c r="O4" s="15"/>
      <c r="P4" s="15"/>
      <c r="Q4" s="15"/>
      <c r="R4" s="15"/>
      <c r="S4" s="15"/>
    </row>
    <row r="5" spans="1:19" ht="25.5" customHeight="1">
      <c r="E5" s="27" t="s">
        <v>202</v>
      </c>
      <c r="F5" s="27"/>
      <c r="G5" s="27"/>
      <c r="H5" s="27"/>
      <c r="I5" s="27"/>
      <c r="J5" s="27"/>
      <c r="K5" s="27"/>
      <c r="L5" s="27"/>
      <c r="M5" s="27"/>
      <c r="N5" s="27"/>
      <c r="O5" s="27"/>
      <c r="P5" s="27"/>
      <c r="Q5" s="27"/>
      <c r="R5" s="27"/>
      <c r="S5" s="27"/>
    </row>
    <row r="6" spans="1:19" s="18" customFormat="1" ht="150" customHeight="1">
      <c r="B6" s="19" t="s">
        <v>6</v>
      </c>
      <c r="C6" s="19" t="s">
        <v>7</v>
      </c>
      <c r="D6" s="19" t="s">
        <v>8</v>
      </c>
      <c r="E6" s="28" t="s">
        <v>203</v>
      </c>
      <c r="F6" s="28" t="s">
        <v>204</v>
      </c>
      <c r="G6" s="28" t="s">
        <v>205</v>
      </c>
    </row>
    <row r="7" spans="1:19">
      <c r="A7" s="21" t="s">
        <v>183</v>
      </c>
      <c r="B7" s="22">
        <v>367</v>
      </c>
      <c r="C7" s="22">
        <v>137</v>
      </c>
      <c r="D7" s="23">
        <v>0.37330000000000002</v>
      </c>
      <c r="E7" s="22">
        <v>71</v>
      </c>
      <c r="F7" s="22">
        <v>41</v>
      </c>
      <c r="G7" s="22">
        <v>15</v>
      </c>
    </row>
    <row r="8" spans="1:19" s="20" customFormat="1">
      <c r="A8" s="24" t="s">
        <v>184</v>
      </c>
      <c r="B8" s="25">
        <v>721</v>
      </c>
      <c r="C8" s="25">
        <v>262</v>
      </c>
      <c r="D8" s="26">
        <v>0.3634</v>
      </c>
      <c r="E8" s="25">
        <v>61</v>
      </c>
      <c r="F8" s="25">
        <v>149</v>
      </c>
      <c r="G8" s="25">
        <v>35</v>
      </c>
    </row>
    <row r="9" spans="1:19" s="20" customFormat="1">
      <c r="A9" s="24" t="s">
        <v>185</v>
      </c>
      <c r="B9" s="25">
        <v>1001</v>
      </c>
      <c r="C9" s="25">
        <v>211</v>
      </c>
      <c r="D9" s="26">
        <v>0.21079999999999999</v>
      </c>
      <c r="E9" s="25">
        <v>66</v>
      </c>
      <c r="F9" s="25">
        <v>99</v>
      </c>
      <c r="G9" s="25">
        <v>30</v>
      </c>
    </row>
    <row r="10" spans="1:19" s="20" customFormat="1">
      <c r="A10" s="24" t="s">
        <v>187</v>
      </c>
      <c r="B10" s="25">
        <v>953</v>
      </c>
      <c r="C10" s="25">
        <v>341</v>
      </c>
      <c r="D10" s="26">
        <v>0.35780000000000001</v>
      </c>
      <c r="E10" s="25">
        <v>76</v>
      </c>
      <c r="F10" s="25">
        <v>209</v>
      </c>
      <c r="G10" s="25">
        <v>29</v>
      </c>
    </row>
    <row r="11" spans="1:19" s="29" customFormat="1" ht="34.5" customHeight="1">
      <c r="A11" s="32" t="s">
        <v>77</v>
      </c>
      <c r="B11" s="30">
        <f>SUM(B7:B10)</f>
        <v>3042</v>
      </c>
      <c r="C11" s="30">
        <f>SUM(C7:C10)</f>
        <v>951</v>
      </c>
      <c r="D11" s="31">
        <f>C11/B11</f>
        <v>0.31262327416173569</v>
      </c>
      <c r="E11" s="30">
        <f>SUM(E7:E10)</f>
        <v>274</v>
      </c>
      <c r="F11" s="30">
        <f>SUM(F7:F10)</f>
        <v>498</v>
      </c>
      <c r="G11" s="30">
        <f>SUM(G7:G10)</f>
        <v>109</v>
      </c>
    </row>
    <row r="12" spans="1:19" s="29" customFormat="1" ht="34.5" customHeight="1">
      <c r="A12" s="32" t="s">
        <v>17</v>
      </c>
      <c r="B12" s="30">
        <f>SUM(, B11)</f>
        <v>3042</v>
      </c>
      <c r="C12" s="30">
        <f>SUM(, C11)</f>
        <v>951</v>
      </c>
      <c r="D12" s="31">
        <f>C12/B12</f>
        <v>0.31262327416173569</v>
      </c>
      <c r="E12" s="30">
        <f>SUM(, E11)</f>
        <v>274</v>
      </c>
      <c r="F12" s="30">
        <f>SUM(, F11)</f>
        <v>498</v>
      </c>
      <c r="G12" s="30">
        <f>SUM(, G11)</f>
        <v>109</v>
      </c>
    </row>
    <row r="13" spans="1:19" s="20" customFormat="1">
      <c r="A13" s="24" t="s">
        <v>18</v>
      </c>
      <c r="B13" s="24">
        <f>SUM(, B12)</f>
        <v>3042</v>
      </c>
      <c r="C13" s="24">
        <f>SUM(, C12)</f>
        <v>951</v>
      </c>
      <c r="D13" s="33">
        <f>C13/B13</f>
        <v>0.31262327416173569</v>
      </c>
      <c r="E13" s="24">
        <f>SUM(, E12)</f>
        <v>274</v>
      </c>
      <c r="F13" s="24">
        <f>SUM(, F12)</f>
        <v>498</v>
      </c>
      <c r="G13" s="24">
        <f>SUM(, G12)</f>
        <v>109</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11" max="16383" man="1"/>
    <brk id="12" max="16383" man="1"/>
    <brk id="13" max="16383" man="1"/>
  </rowBreaks>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B8C19-C042-402E-80EB-182CBFB085EF}">
  <sheetPr>
    <tabColor rgb="FF0000FF"/>
  </sheetPr>
  <dimension ref="A1:R2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953</v>
      </c>
      <c r="F4" s="15"/>
      <c r="G4" s="15"/>
      <c r="H4" s="15"/>
      <c r="I4" s="15"/>
      <c r="J4" s="15"/>
      <c r="K4" s="15"/>
      <c r="L4" s="15"/>
      <c r="M4" s="15"/>
      <c r="N4" s="15"/>
      <c r="O4" s="15"/>
      <c r="P4" s="15"/>
      <c r="Q4" s="15"/>
      <c r="R4" s="15"/>
    </row>
    <row r="5" spans="1:18" ht="25.5" customHeight="1">
      <c r="E5" s="27" t="s">
        <v>953</v>
      </c>
      <c r="F5" s="27"/>
      <c r="G5" s="27"/>
      <c r="H5" s="27"/>
      <c r="I5" s="27"/>
      <c r="J5" s="27"/>
      <c r="K5" s="27"/>
      <c r="L5" s="27"/>
      <c r="M5" s="27"/>
      <c r="N5" s="27"/>
      <c r="O5" s="27"/>
      <c r="P5" s="27"/>
      <c r="Q5" s="27"/>
      <c r="R5" s="27"/>
    </row>
    <row r="6" spans="1:18" s="18" customFormat="1" ht="150" customHeight="1">
      <c r="B6" s="19" t="s">
        <v>6</v>
      </c>
      <c r="C6" s="19" t="s">
        <v>7</v>
      </c>
      <c r="D6" s="19" t="s">
        <v>8</v>
      </c>
      <c r="E6" s="28" t="s">
        <v>954</v>
      </c>
      <c r="F6" s="28" t="s">
        <v>955</v>
      </c>
    </row>
    <row r="7" spans="1:18">
      <c r="A7" s="21" t="s">
        <v>501</v>
      </c>
      <c r="B7" s="22">
        <v>74</v>
      </c>
      <c r="C7" s="22">
        <v>17</v>
      </c>
      <c r="D7" s="23">
        <v>0.22969999999999999</v>
      </c>
      <c r="E7" s="22">
        <v>12</v>
      </c>
      <c r="F7" s="22">
        <v>11</v>
      </c>
    </row>
    <row r="8" spans="1:18" s="20" customFormat="1">
      <c r="A8" s="24" t="s">
        <v>641</v>
      </c>
      <c r="B8" s="25">
        <v>246</v>
      </c>
      <c r="C8" s="25">
        <v>77</v>
      </c>
      <c r="D8" s="26">
        <v>0.313</v>
      </c>
      <c r="E8" s="25">
        <v>56</v>
      </c>
      <c r="F8" s="25">
        <v>57</v>
      </c>
    </row>
    <row r="9" spans="1:18" s="20" customFormat="1">
      <c r="A9" s="24" t="s">
        <v>502</v>
      </c>
      <c r="B9" s="25">
        <v>2</v>
      </c>
      <c r="C9" s="25">
        <v>0</v>
      </c>
      <c r="D9" s="26">
        <v>0</v>
      </c>
      <c r="E9" s="25">
        <v>0</v>
      </c>
      <c r="F9" s="25">
        <v>0</v>
      </c>
    </row>
    <row r="10" spans="1:18" s="29" customFormat="1" ht="34.5" customHeight="1">
      <c r="A10" s="32" t="s">
        <v>428</v>
      </c>
      <c r="B10" s="30">
        <f>SUM(B7:B9)</f>
        <v>322</v>
      </c>
      <c r="C10" s="30">
        <f>SUM(C7:C9)</f>
        <v>94</v>
      </c>
      <c r="D10" s="31">
        <f>C10/B10</f>
        <v>0.29192546583850931</v>
      </c>
      <c r="E10" s="30">
        <f>SUM(E7:E9)</f>
        <v>68</v>
      </c>
      <c r="F10" s="30">
        <f>SUM(F7:F9)</f>
        <v>68</v>
      </c>
    </row>
    <row r="11" spans="1:18" s="20" customFormat="1">
      <c r="A11" s="24" t="s">
        <v>563</v>
      </c>
      <c r="B11" s="25">
        <v>1241</v>
      </c>
      <c r="C11" s="25">
        <v>414</v>
      </c>
      <c r="D11" s="26">
        <v>0.33360000000000001</v>
      </c>
      <c r="E11" s="25">
        <v>289</v>
      </c>
      <c r="F11" s="25">
        <v>289</v>
      </c>
    </row>
    <row r="12" spans="1:18" s="20" customFormat="1">
      <c r="A12" s="24" t="s">
        <v>10</v>
      </c>
      <c r="B12" s="25">
        <v>701</v>
      </c>
      <c r="C12" s="25">
        <v>209</v>
      </c>
      <c r="D12" s="26">
        <v>0.29809999999999998</v>
      </c>
      <c r="E12" s="25">
        <v>145</v>
      </c>
      <c r="F12" s="25">
        <v>145</v>
      </c>
    </row>
    <row r="13" spans="1:18" s="20" customFormat="1">
      <c r="A13" s="24" t="s">
        <v>564</v>
      </c>
      <c r="B13" s="25">
        <v>862</v>
      </c>
      <c r="C13" s="25">
        <v>269</v>
      </c>
      <c r="D13" s="26">
        <v>0.31209999999999999</v>
      </c>
      <c r="E13" s="25">
        <v>186</v>
      </c>
      <c r="F13" s="25">
        <v>192</v>
      </c>
    </row>
    <row r="14" spans="1:18" s="20" customFormat="1">
      <c r="A14" s="24" t="s">
        <v>565</v>
      </c>
      <c r="B14" s="25">
        <v>1298</v>
      </c>
      <c r="C14" s="25">
        <v>373</v>
      </c>
      <c r="D14" s="26">
        <v>0.28739999999999999</v>
      </c>
      <c r="E14" s="25">
        <v>243</v>
      </c>
      <c r="F14" s="25">
        <v>245</v>
      </c>
    </row>
    <row r="15" spans="1:18" s="20" customFormat="1">
      <c r="A15" s="24" t="s">
        <v>566</v>
      </c>
      <c r="B15" s="25">
        <v>1267</v>
      </c>
      <c r="C15" s="25">
        <v>412</v>
      </c>
      <c r="D15" s="26">
        <v>0.32519999999999999</v>
      </c>
      <c r="E15" s="25">
        <v>290</v>
      </c>
      <c r="F15" s="25">
        <v>287</v>
      </c>
    </row>
    <row r="16" spans="1:18" s="20" customFormat="1">
      <c r="A16" s="24" t="s">
        <v>300</v>
      </c>
      <c r="B16" s="25">
        <v>111</v>
      </c>
      <c r="C16" s="25">
        <v>29</v>
      </c>
      <c r="D16" s="26">
        <v>0.26129999999999998</v>
      </c>
      <c r="E16" s="25">
        <v>17</v>
      </c>
      <c r="F16" s="25">
        <v>16</v>
      </c>
    </row>
    <row r="17" spans="1:6" s="20" customFormat="1">
      <c r="A17" s="24" t="s">
        <v>301</v>
      </c>
      <c r="B17" s="25">
        <v>3</v>
      </c>
      <c r="C17" s="25">
        <v>0</v>
      </c>
      <c r="D17" s="26">
        <v>0</v>
      </c>
      <c r="E17" s="25">
        <v>0</v>
      </c>
      <c r="F17" s="25">
        <v>0</v>
      </c>
    </row>
    <row r="18" spans="1:6" s="20" customFormat="1">
      <c r="A18" s="24" t="s">
        <v>487</v>
      </c>
      <c r="B18" s="25">
        <v>1147</v>
      </c>
      <c r="C18" s="25">
        <v>159</v>
      </c>
      <c r="D18" s="26">
        <v>0.1386</v>
      </c>
      <c r="E18" s="25">
        <v>117</v>
      </c>
      <c r="F18" s="25">
        <v>113</v>
      </c>
    </row>
    <row r="19" spans="1:6" s="20" customFormat="1">
      <c r="A19" s="24" t="s">
        <v>11</v>
      </c>
      <c r="B19" s="25">
        <v>979</v>
      </c>
      <c r="C19" s="25">
        <v>76</v>
      </c>
      <c r="D19" s="26">
        <v>7.7600000000000002E-2</v>
      </c>
      <c r="E19" s="25">
        <v>59</v>
      </c>
      <c r="F19" s="25">
        <v>63</v>
      </c>
    </row>
    <row r="20" spans="1:6" s="20" customFormat="1">
      <c r="A20" s="24" t="s">
        <v>567</v>
      </c>
      <c r="B20" s="25">
        <v>1389</v>
      </c>
      <c r="C20" s="25">
        <v>609</v>
      </c>
      <c r="D20" s="26">
        <v>0.43840000000000001</v>
      </c>
      <c r="E20" s="25">
        <v>390</v>
      </c>
      <c r="F20" s="25">
        <v>389</v>
      </c>
    </row>
    <row r="21" spans="1:6" s="20" customFormat="1">
      <c r="A21" s="24" t="s">
        <v>568</v>
      </c>
      <c r="B21" s="25">
        <v>904</v>
      </c>
      <c r="C21" s="25">
        <v>366</v>
      </c>
      <c r="D21" s="26">
        <v>0.40489999999999998</v>
      </c>
      <c r="E21" s="25">
        <v>254</v>
      </c>
      <c r="F21" s="25">
        <v>253</v>
      </c>
    </row>
    <row r="22" spans="1:6" s="20" customFormat="1">
      <c r="A22" s="24" t="s">
        <v>569</v>
      </c>
      <c r="B22" s="25">
        <v>1474</v>
      </c>
      <c r="C22" s="25">
        <v>411</v>
      </c>
      <c r="D22" s="26">
        <v>0.27879999999999999</v>
      </c>
      <c r="E22" s="25">
        <v>276</v>
      </c>
      <c r="F22" s="25">
        <v>281</v>
      </c>
    </row>
    <row r="23" spans="1:6" s="29" customFormat="1" ht="34.5" customHeight="1">
      <c r="A23" s="32" t="s">
        <v>16</v>
      </c>
      <c r="B23" s="30">
        <f>SUM(B11:B22)</f>
        <v>11376</v>
      </c>
      <c r="C23" s="30">
        <f>SUM(C11:C22)</f>
        <v>3327</v>
      </c>
      <c r="D23" s="31">
        <f>C23/B23</f>
        <v>0.29245780590717302</v>
      </c>
      <c r="E23" s="30">
        <f>SUM(E11:E22)</f>
        <v>2266</v>
      </c>
      <c r="F23" s="30">
        <f>SUM(F11:F22)</f>
        <v>2273</v>
      </c>
    </row>
    <row r="24" spans="1:6" s="29" customFormat="1" ht="34.5" customHeight="1">
      <c r="A24" s="32" t="s">
        <v>17</v>
      </c>
      <c r="B24" s="30">
        <f>SUM(, B10, B23)</f>
        <v>11698</v>
      </c>
      <c r="C24" s="30">
        <f>SUM(, C10, C23)</f>
        <v>3421</v>
      </c>
      <c r="D24" s="31">
        <f>C24/B24</f>
        <v>0.29244315267567106</v>
      </c>
      <c r="E24" s="30">
        <f>SUM(, E10, E23)</f>
        <v>2334</v>
      </c>
      <c r="F24" s="30">
        <f>SUM(, F10, F23)</f>
        <v>2341</v>
      </c>
    </row>
    <row r="25" spans="1:6" s="20" customFormat="1">
      <c r="A25" s="24" t="s">
        <v>18</v>
      </c>
      <c r="B25" s="24">
        <f>SUM(, B24)</f>
        <v>11698</v>
      </c>
      <c r="C25" s="24">
        <f>SUM(, C24)</f>
        <v>3421</v>
      </c>
      <c r="D25" s="33">
        <f>C25/B25</f>
        <v>0.29244315267567106</v>
      </c>
      <c r="E25" s="24">
        <f>SUM(, E24)</f>
        <v>2334</v>
      </c>
      <c r="F25" s="24">
        <f>SUM(, F24)</f>
        <v>2341</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10" max="16383" man="1"/>
    <brk id="23" max="16383" man="1"/>
    <brk id="24" max="16383" man="1"/>
    <brk id="25" max="16383" man="1"/>
  </rowBreaks>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70F6A-0449-4C46-B409-2464F8EAF958}">
  <sheetPr codeName="Sheet21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953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39CC3-891B-440F-AF36-38A5EB9F50FA}">
  <sheetPr>
    <tabColor rgb="FFFF0000"/>
  </sheetPr>
  <dimension ref="A1:S2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956</v>
      </c>
      <c r="F4" s="15"/>
      <c r="G4" s="15"/>
      <c r="H4" s="15"/>
      <c r="I4" s="15"/>
      <c r="J4" s="15"/>
      <c r="K4" s="15"/>
      <c r="L4" s="15"/>
      <c r="M4" s="15"/>
      <c r="N4" s="15"/>
      <c r="O4" s="15"/>
      <c r="P4" s="15"/>
      <c r="Q4" s="15"/>
      <c r="R4" s="15"/>
      <c r="S4" s="15"/>
    </row>
    <row r="5" spans="1:19" ht="25.5" customHeight="1">
      <c r="E5" s="27" t="s">
        <v>956</v>
      </c>
      <c r="F5" s="27"/>
      <c r="G5" s="27"/>
      <c r="H5" s="27"/>
      <c r="I5" s="27"/>
      <c r="J5" s="27"/>
      <c r="K5" s="27"/>
      <c r="L5" s="27"/>
      <c r="M5" s="27"/>
      <c r="N5" s="27"/>
      <c r="O5" s="27"/>
      <c r="P5" s="27"/>
      <c r="Q5" s="27"/>
      <c r="R5" s="27"/>
      <c r="S5" s="27"/>
    </row>
    <row r="6" spans="1:19" s="18" customFormat="1" ht="150" customHeight="1">
      <c r="B6" s="19" t="s">
        <v>6</v>
      </c>
      <c r="C6" s="19" t="s">
        <v>7</v>
      </c>
      <c r="D6" s="19" t="s">
        <v>8</v>
      </c>
      <c r="E6" s="28" t="s">
        <v>957</v>
      </c>
      <c r="F6" s="28" t="s">
        <v>958</v>
      </c>
      <c r="G6" s="28" t="s">
        <v>959</v>
      </c>
    </row>
    <row r="7" spans="1:19">
      <c r="A7" s="21" t="s">
        <v>423</v>
      </c>
      <c r="B7" s="22">
        <v>1428</v>
      </c>
      <c r="C7" s="22">
        <v>401</v>
      </c>
      <c r="D7" s="23">
        <v>0.28079999999999999</v>
      </c>
      <c r="E7" s="22">
        <v>297</v>
      </c>
      <c r="F7" s="22">
        <v>305</v>
      </c>
      <c r="G7" s="22">
        <v>300</v>
      </c>
    </row>
    <row r="8" spans="1:19" s="20" customFormat="1">
      <c r="A8" s="24" t="s">
        <v>424</v>
      </c>
      <c r="B8" s="25">
        <v>1321</v>
      </c>
      <c r="C8" s="25">
        <v>368</v>
      </c>
      <c r="D8" s="26">
        <v>0.27860000000000001</v>
      </c>
      <c r="E8" s="25">
        <v>255</v>
      </c>
      <c r="F8" s="25">
        <v>259</v>
      </c>
      <c r="G8" s="25">
        <v>250</v>
      </c>
    </row>
    <row r="9" spans="1:19" s="20" customFormat="1">
      <c r="A9" s="24" t="s">
        <v>638</v>
      </c>
      <c r="B9" s="25">
        <v>328</v>
      </c>
      <c r="C9" s="25">
        <v>113</v>
      </c>
      <c r="D9" s="26">
        <v>0.34449999999999997</v>
      </c>
      <c r="E9" s="25">
        <v>78</v>
      </c>
      <c r="F9" s="25">
        <v>76</v>
      </c>
      <c r="G9" s="25">
        <v>75</v>
      </c>
    </row>
    <row r="10" spans="1:19" s="20" customFormat="1">
      <c r="A10" s="24" t="s">
        <v>641</v>
      </c>
      <c r="B10" s="25">
        <v>835</v>
      </c>
      <c r="C10" s="25">
        <v>241</v>
      </c>
      <c r="D10" s="26">
        <v>0.28860000000000002</v>
      </c>
      <c r="E10" s="25">
        <v>168</v>
      </c>
      <c r="F10" s="25">
        <v>161</v>
      </c>
      <c r="G10" s="25">
        <v>163</v>
      </c>
    </row>
    <row r="11" spans="1:19" s="20" customFormat="1">
      <c r="A11" s="24" t="s">
        <v>425</v>
      </c>
      <c r="B11" s="25">
        <v>1082</v>
      </c>
      <c r="C11" s="25">
        <v>292</v>
      </c>
      <c r="D11" s="26">
        <v>0.26989999999999997</v>
      </c>
      <c r="E11" s="25">
        <v>191</v>
      </c>
      <c r="F11" s="25">
        <v>193</v>
      </c>
      <c r="G11" s="25">
        <v>187</v>
      </c>
    </row>
    <row r="12" spans="1:19" s="29" customFormat="1" ht="34.5" customHeight="1">
      <c r="A12" s="32" t="s">
        <v>428</v>
      </c>
      <c r="B12" s="30">
        <f>SUM(B7:B11)</f>
        <v>4994</v>
      </c>
      <c r="C12" s="30">
        <f>SUM(C7:C11)</f>
        <v>1415</v>
      </c>
      <c r="D12" s="31">
        <f>C12/B12</f>
        <v>0.28334000800961151</v>
      </c>
      <c r="E12" s="30">
        <f>SUM(E7:E11)</f>
        <v>989</v>
      </c>
      <c r="F12" s="30">
        <f>SUM(F7:F11)</f>
        <v>994</v>
      </c>
      <c r="G12" s="30">
        <f>SUM(G7:G11)</f>
        <v>975</v>
      </c>
    </row>
    <row r="13" spans="1:19" s="20" customFormat="1">
      <c r="A13" s="24" t="s">
        <v>371</v>
      </c>
      <c r="B13" s="25">
        <v>1874</v>
      </c>
      <c r="C13" s="25">
        <v>555</v>
      </c>
      <c r="D13" s="26">
        <v>0.29620000000000002</v>
      </c>
      <c r="E13" s="25">
        <v>372</v>
      </c>
      <c r="F13" s="25">
        <v>367</v>
      </c>
      <c r="G13" s="25">
        <v>352</v>
      </c>
    </row>
    <row r="14" spans="1:19" s="20" customFormat="1">
      <c r="A14" s="24" t="s">
        <v>374</v>
      </c>
      <c r="B14" s="25">
        <v>953</v>
      </c>
      <c r="C14" s="25">
        <v>321</v>
      </c>
      <c r="D14" s="26">
        <v>0.33679999999999999</v>
      </c>
      <c r="E14" s="25">
        <v>202</v>
      </c>
      <c r="F14" s="25">
        <v>198</v>
      </c>
      <c r="G14" s="25">
        <v>190</v>
      </c>
    </row>
    <row r="15" spans="1:19" s="20" customFormat="1">
      <c r="A15" s="24" t="s">
        <v>376</v>
      </c>
      <c r="B15" s="25">
        <v>950</v>
      </c>
      <c r="C15" s="25">
        <v>288</v>
      </c>
      <c r="D15" s="26">
        <v>0.30320000000000003</v>
      </c>
      <c r="E15" s="25">
        <v>175</v>
      </c>
      <c r="F15" s="25">
        <v>171</v>
      </c>
      <c r="G15" s="25">
        <v>168</v>
      </c>
    </row>
    <row r="16" spans="1:19" s="29" customFormat="1" ht="34.5" customHeight="1">
      <c r="A16" s="32" t="s">
        <v>171</v>
      </c>
      <c r="B16" s="30">
        <f>SUM(B13:B15)</f>
        <v>3777</v>
      </c>
      <c r="C16" s="30">
        <f>SUM(C13:C15)</f>
        <v>1164</v>
      </c>
      <c r="D16" s="31">
        <f>C16/B16</f>
        <v>0.30818109610802225</v>
      </c>
      <c r="E16" s="30">
        <f>SUM(E13:E15)</f>
        <v>749</v>
      </c>
      <c r="F16" s="30">
        <f>SUM(F13:F15)</f>
        <v>736</v>
      </c>
      <c r="G16" s="30">
        <f>SUM(G13:G15)</f>
        <v>710</v>
      </c>
    </row>
    <row r="17" spans="1:7" s="20" customFormat="1">
      <c r="A17" s="24" t="s">
        <v>578</v>
      </c>
      <c r="B17" s="25">
        <v>481</v>
      </c>
      <c r="C17" s="25">
        <v>152</v>
      </c>
      <c r="D17" s="26">
        <v>0.316</v>
      </c>
      <c r="E17" s="25">
        <v>107</v>
      </c>
      <c r="F17" s="25">
        <v>103</v>
      </c>
      <c r="G17" s="25">
        <v>102</v>
      </c>
    </row>
    <row r="18" spans="1:7" s="29" customFormat="1" ht="34.5" customHeight="1">
      <c r="A18" s="32" t="s">
        <v>481</v>
      </c>
      <c r="B18" s="30">
        <f>SUM(B17:B17)</f>
        <v>481</v>
      </c>
      <c r="C18" s="30">
        <f>SUM(C17:C17)</f>
        <v>152</v>
      </c>
      <c r="D18" s="31">
        <f>C18/B18</f>
        <v>0.31600831600831603</v>
      </c>
      <c r="E18" s="30">
        <f>SUM(E17:E17)</f>
        <v>107</v>
      </c>
      <c r="F18" s="30">
        <f>SUM(F17:F17)</f>
        <v>103</v>
      </c>
      <c r="G18" s="30">
        <f>SUM(G17:G17)</f>
        <v>102</v>
      </c>
    </row>
    <row r="19" spans="1:7" s="29" customFormat="1" ht="34.5" customHeight="1">
      <c r="A19" s="32" t="s">
        <v>17</v>
      </c>
      <c r="B19" s="30">
        <f>SUM(, B12, B16, B18)</f>
        <v>9252</v>
      </c>
      <c r="C19" s="30">
        <f>SUM(, C12, C16, C18)</f>
        <v>2731</v>
      </c>
      <c r="D19" s="31">
        <f>C19/B19</f>
        <v>0.29517942066580199</v>
      </c>
      <c r="E19" s="30">
        <f>SUM(, E12, E16, E18)</f>
        <v>1845</v>
      </c>
      <c r="F19" s="30">
        <f>SUM(, F12, F16, F18)</f>
        <v>1833</v>
      </c>
      <c r="G19" s="30">
        <f>SUM(, G12, G16, G18)</f>
        <v>1787</v>
      </c>
    </row>
    <row r="20" spans="1:7" s="20" customFormat="1">
      <c r="A20" s="24" t="s">
        <v>18</v>
      </c>
      <c r="B20" s="24">
        <f>SUM(, B19)</f>
        <v>9252</v>
      </c>
      <c r="C20" s="24">
        <f>SUM(, C19)</f>
        <v>2731</v>
      </c>
      <c r="D20" s="33">
        <f>C20/B20</f>
        <v>0.29517942066580199</v>
      </c>
      <c r="E20" s="24">
        <f>SUM(, E19)</f>
        <v>1845</v>
      </c>
      <c r="F20" s="24">
        <f>SUM(, F19)</f>
        <v>1833</v>
      </c>
      <c r="G20" s="24">
        <f>SUM(, G19)</f>
        <v>1787</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5" manualBreakCount="5">
    <brk id="12" max="16383" man="1"/>
    <brk id="16" max="16383" man="1"/>
    <brk id="18" max="16383" man="1"/>
    <brk id="19" max="16383" man="1"/>
    <brk id="20" max="16383" man="1"/>
  </rowBreaks>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55615-E99E-4DEC-91C8-9559F2B56B0D}">
  <sheetPr codeName="Sheet21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956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F303-154E-48DE-AD4B-63DCB72662EB}">
  <sheetPr>
    <tabColor rgb="FFFFFF00"/>
  </sheetPr>
  <dimension ref="A1:S2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960</v>
      </c>
      <c r="F4" s="15"/>
      <c r="G4" s="15"/>
      <c r="H4" s="15"/>
      <c r="I4" s="15"/>
      <c r="J4" s="15"/>
      <c r="K4" s="15"/>
      <c r="L4" s="15"/>
      <c r="M4" s="15"/>
      <c r="N4" s="15"/>
      <c r="O4" s="15"/>
      <c r="P4" s="15"/>
      <c r="Q4" s="15"/>
      <c r="R4" s="15"/>
      <c r="S4" s="15"/>
    </row>
    <row r="5" spans="1:19" ht="25.5" customHeight="1">
      <c r="E5" s="27" t="s">
        <v>960</v>
      </c>
      <c r="F5" s="27"/>
      <c r="G5" s="27"/>
      <c r="H5" s="27"/>
      <c r="I5" s="27"/>
      <c r="J5" s="27"/>
      <c r="K5" s="27"/>
      <c r="L5" s="27"/>
      <c r="M5" s="27"/>
      <c r="N5" s="27"/>
      <c r="O5" s="27"/>
      <c r="P5" s="27"/>
      <c r="Q5" s="27"/>
      <c r="R5" s="27"/>
      <c r="S5" s="27"/>
    </row>
    <row r="6" spans="1:19" s="18" customFormat="1" ht="150" customHeight="1">
      <c r="B6" s="19" t="s">
        <v>6</v>
      </c>
      <c r="C6" s="19" t="s">
        <v>7</v>
      </c>
      <c r="D6" s="19" t="s">
        <v>8</v>
      </c>
      <c r="E6" s="28" t="s">
        <v>961</v>
      </c>
      <c r="F6" s="28" t="s">
        <v>962</v>
      </c>
      <c r="G6" s="28" t="s">
        <v>963</v>
      </c>
    </row>
    <row r="7" spans="1:19">
      <c r="A7" s="21" t="s">
        <v>423</v>
      </c>
      <c r="B7" s="22">
        <v>1428</v>
      </c>
      <c r="C7" s="22">
        <v>401</v>
      </c>
      <c r="D7" s="23">
        <v>0.28079999999999999</v>
      </c>
      <c r="E7" s="22">
        <v>287</v>
      </c>
      <c r="F7" s="22">
        <v>292</v>
      </c>
      <c r="G7" s="22">
        <v>288</v>
      </c>
    </row>
    <row r="8" spans="1:19" s="20" customFormat="1">
      <c r="A8" s="24" t="s">
        <v>424</v>
      </c>
      <c r="B8" s="25">
        <v>1321</v>
      </c>
      <c r="C8" s="25">
        <v>368</v>
      </c>
      <c r="D8" s="26">
        <v>0.27860000000000001</v>
      </c>
      <c r="E8" s="25">
        <v>246</v>
      </c>
      <c r="F8" s="25">
        <v>258</v>
      </c>
      <c r="G8" s="25">
        <v>254</v>
      </c>
    </row>
    <row r="9" spans="1:19" s="20" customFormat="1">
      <c r="A9" s="24" t="s">
        <v>638</v>
      </c>
      <c r="B9" s="25">
        <v>328</v>
      </c>
      <c r="C9" s="25">
        <v>113</v>
      </c>
      <c r="D9" s="26">
        <v>0.34449999999999997</v>
      </c>
      <c r="E9" s="25">
        <v>67</v>
      </c>
      <c r="F9" s="25">
        <v>76</v>
      </c>
      <c r="G9" s="25">
        <v>70</v>
      </c>
    </row>
    <row r="10" spans="1:19" s="20" customFormat="1">
      <c r="A10" s="24" t="s">
        <v>641</v>
      </c>
      <c r="B10" s="25">
        <v>835</v>
      </c>
      <c r="C10" s="25">
        <v>241</v>
      </c>
      <c r="D10" s="26">
        <v>0.28860000000000002</v>
      </c>
      <c r="E10" s="25">
        <v>157</v>
      </c>
      <c r="F10" s="25">
        <v>159</v>
      </c>
      <c r="G10" s="25">
        <v>159</v>
      </c>
    </row>
    <row r="11" spans="1:19" s="20" customFormat="1">
      <c r="A11" s="24" t="s">
        <v>425</v>
      </c>
      <c r="B11" s="25">
        <v>1082</v>
      </c>
      <c r="C11" s="25">
        <v>292</v>
      </c>
      <c r="D11" s="26">
        <v>0.26989999999999997</v>
      </c>
      <c r="E11" s="25">
        <v>194</v>
      </c>
      <c r="F11" s="25">
        <v>192</v>
      </c>
      <c r="G11" s="25">
        <v>200</v>
      </c>
    </row>
    <row r="12" spans="1:19" s="29" customFormat="1" ht="34.5" customHeight="1">
      <c r="A12" s="32" t="s">
        <v>428</v>
      </c>
      <c r="B12" s="30">
        <f>SUM(B7:B11)</f>
        <v>4994</v>
      </c>
      <c r="C12" s="30">
        <f>SUM(C7:C11)</f>
        <v>1415</v>
      </c>
      <c r="D12" s="31">
        <f>C12/B12</f>
        <v>0.28334000800961151</v>
      </c>
      <c r="E12" s="30">
        <f>SUM(E7:E11)</f>
        <v>951</v>
      </c>
      <c r="F12" s="30">
        <f>SUM(F7:F11)</f>
        <v>977</v>
      </c>
      <c r="G12" s="30">
        <f>SUM(G7:G11)</f>
        <v>971</v>
      </c>
    </row>
    <row r="13" spans="1:19" s="20" customFormat="1">
      <c r="A13" s="24" t="s">
        <v>371</v>
      </c>
      <c r="B13" s="25">
        <v>1874</v>
      </c>
      <c r="C13" s="25">
        <v>555</v>
      </c>
      <c r="D13" s="26">
        <v>0.29620000000000002</v>
      </c>
      <c r="E13" s="25">
        <v>368</v>
      </c>
      <c r="F13" s="25">
        <v>364</v>
      </c>
      <c r="G13" s="25">
        <v>354</v>
      </c>
    </row>
    <row r="14" spans="1:19" s="20" customFormat="1">
      <c r="A14" s="24" t="s">
        <v>374</v>
      </c>
      <c r="B14" s="25">
        <v>953</v>
      </c>
      <c r="C14" s="25">
        <v>321</v>
      </c>
      <c r="D14" s="26">
        <v>0.33679999999999999</v>
      </c>
      <c r="E14" s="25">
        <v>192</v>
      </c>
      <c r="F14" s="25">
        <v>193</v>
      </c>
      <c r="G14" s="25">
        <v>189</v>
      </c>
    </row>
    <row r="15" spans="1:19" s="20" customFormat="1">
      <c r="A15" s="24" t="s">
        <v>376</v>
      </c>
      <c r="B15" s="25">
        <v>950</v>
      </c>
      <c r="C15" s="25">
        <v>288</v>
      </c>
      <c r="D15" s="26">
        <v>0.30320000000000003</v>
      </c>
      <c r="E15" s="25">
        <v>168</v>
      </c>
      <c r="F15" s="25">
        <v>173</v>
      </c>
      <c r="G15" s="25">
        <v>172</v>
      </c>
    </row>
    <row r="16" spans="1:19" s="29" customFormat="1" ht="34.5" customHeight="1">
      <c r="A16" s="32" t="s">
        <v>171</v>
      </c>
      <c r="B16" s="30">
        <f>SUM(B13:B15)</f>
        <v>3777</v>
      </c>
      <c r="C16" s="30">
        <f>SUM(C13:C15)</f>
        <v>1164</v>
      </c>
      <c r="D16" s="31">
        <f>C16/B16</f>
        <v>0.30818109610802225</v>
      </c>
      <c r="E16" s="30">
        <f>SUM(E13:E15)</f>
        <v>728</v>
      </c>
      <c r="F16" s="30">
        <f>SUM(F13:F15)</f>
        <v>730</v>
      </c>
      <c r="G16" s="30">
        <f>SUM(G13:G15)</f>
        <v>715</v>
      </c>
    </row>
    <row r="17" spans="1:7" s="20" customFormat="1">
      <c r="A17" s="24" t="s">
        <v>578</v>
      </c>
      <c r="B17" s="25">
        <v>481</v>
      </c>
      <c r="C17" s="25">
        <v>152</v>
      </c>
      <c r="D17" s="26">
        <v>0.316</v>
      </c>
      <c r="E17" s="25">
        <v>101</v>
      </c>
      <c r="F17" s="25">
        <v>103</v>
      </c>
      <c r="G17" s="25">
        <v>101</v>
      </c>
    </row>
    <row r="18" spans="1:7" s="29" customFormat="1" ht="34.5" customHeight="1">
      <c r="A18" s="32" t="s">
        <v>481</v>
      </c>
      <c r="B18" s="30">
        <f>SUM(B17:B17)</f>
        <v>481</v>
      </c>
      <c r="C18" s="30">
        <f>SUM(C17:C17)</f>
        <v>152</v>
      </c>
      <c r="D18" s="31">
        <f>C18/B18</f>
        <v>0.31600831600831603</v>
      </c>
      <c r="E18" s="30">
        <f>SUM(E17:E17)</f>
        <v>101</v>
      </c>
      <c r="F18" s="30">
        <f>SUM(F17:F17)</f>
        <v>103</v>
      </c>
      <c r="G18" s="30">
        <f>SUM(G17:G17)</f>
        <v>101</v>
      </c>
    </row>
    <row r="19" spans="1:7" s="29" customFormat="1" ht="34.5" customHeight="1">
      <c r="A19" s="32" t="s">
        <v>17</v>
      </c>
      <c r="B19" s="30">
        <f>SUM(, B12, B16, B18)</f>
        <v>9252</v>
      </c>
      <c r="C19" s="30">
        <f>SUM(, C12, C16, C18)</f>
        <v>2731</v>
      </c>
      <c r="D19" s="31">
        <f>C19/B19</f>
        <v>0.29517942066580199</v>
      </c>
      <c r="E19" s="30">
        <f>SUM(, E12, E16, E18)</f>
        <v>1780</v>
      </c>
      <c r="F19" s="30">
        <f>SUM(, F12, F16, F18)</f>
        <v>1810</v>
      </c>
      <c r="G19" s="30">
        <f>SUM(, G12, G16, G18)</f>
        <v>1787</v>
      </c>
    </row>
    <row r="20" spans="1:7" s="20" customFormat="1">
      <c r="A20" s="24" t="s">
        <v>18</v>
      </c>
      <c r="B20" s="24">
        <f>SUM(, B19)</f>
        <v>9252</v>
      </c>
      <c r="C20" s="24">
        <f>SUM(, C19)</f>
        <v>2731</v>
      </c>
      <c r="D20" s="33">
        <f>C20/B20</f>
        <v>0.29517942066580199</v>
      </c>
      <c r="E20" s="24">
        <f>SUM(, E19)</f>
        <v>1780</v>
      </c>
      <c r="F20" s="24">
        <f>SUM(, F19)</f>
        <v>1810</v>
      </c>
      <c r="G20" s="24">
        <f>SUM(, G19)</f>
        <v>1787</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5" manualBreakCount="5">
    <brk id="12" max="16383" man="1"/>
    <brk id="16" max="16383" man="1"/>
    <brk id="18" max="16383" man="1"/>
    <brk id="19" max="16383" man="1"/>
    <brk id="20" max="16383" man="1"/>
  </rowBreaks>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69E10-E326-4CFC-B37A-12EA8ACE705D}">
  <sheetPr codeName="Sheet21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960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A8D56-A938-4C74-9F24-F9BEE2CDD4FF}">
  <sheetPr>
    <tabColor rgb="FF0000FF"/>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964</v>
      </c>
      <c r="F4" s="15"/>
      <c r="G4" s="15"/>
      <c r="H4" s="15"/>
      <c r="I4" s="15"/>
      <c r="J4" s="15"/>
      <c r="K4" s="15"/>
      <c r="L4" s="15"/>
      <c r="M4" s="15"/>
      <c r="N4" s="15"/>
      <c r="O4" s="15"/>
      <c r="P4" s="15"/>
      <c r="Q4" s="15"/>
    </row>
    <row r="5" spans="1:17" ht="25.5" customHeight="1">
      <c r="E5" s="27" t="s">
        <v>964</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358</v>
      </c>
      <c r="B7" s="22">
        <v>584</v>
      </c>
      <c r="C7" s="22">
        <v>108</v>
      </c>
      <c r="D7" s="23">
        <v>0.18490000000000001</v>
      </c>
      <c r="E7" s="22">
        <v>0</v>
      </c>
    </row>
    <row r="8" spans="1:17" s="20" customFormat="1">
      <c r="A8" s="24" t="s">
        <v>359</v>
      </c>
      <c r="B8" s="25">
        <v>685</v>
      </c>
      <c r="C8" s="25">
        <v>167</v>
      </c>
      <c r="D8" s="26">
        <v>0.24379999999999999</v>
      </c>
      <c r="E8" s="25">
        <v>0</v>
      </c>
    </row>
    <row r="9" spans="1:17" s="29" customFormat="1" ht="34.5" customHeight="1">
      <c r="A9" s="32" t="s">
        <v>364</v>
      </c>
      <c r="B9" s="30">
        <f>SUM(B7:B8)</f>
        <v>1269</v>
      </c>
      <c r="C9" s="30">
        <f>SUM(C7:C8)</f>
        <v>275</v>
      </c>
      <c r="D9" s="31">
        <f>C9/B9</f>
        <v>0.21670606776989756</v>
      </c>
      <c r="E9" s="30">
        <f>SUM(E7:E8)</f>
        <v>0</v>
      </c>
    </row>
    <row r="10" spans="1:17" s="20" customFormat="1">
      <c r="A10" s="24" t="s">
        <v>365</v>
      </c>
      <c r="B10" s="25">
        <v>50</v>
      </c>
      <c r="C10" s="25">
        <v>13</v>
      </c>
      <c r="D10" s="26">
        <v>0.26</v>
      </c>
      <c r="E10" s="25">
        <v>0</v>
      </c>
    </row>
    <row r="11" spans="1:17" s="29" customFormat="1" ht="34.5" customHeight="1">
      <c r="A11" s="32" t="s">
        <v>368</v>
      </c>
      <c r="B11" s="30">
        <f>SUM(B10:B10)</f>
        <v>50</v>
      </c>
      <c r="C11" s="30">
        <f>SUM(C10:C10)</f>
        <v>13</v>
      </c>
      <c r="D11" s="31">
        <f>C11/B11</f>
        <v>0.26</v>
      </c>
      <c r="E11" s="30">
        <f>SUM(E10:E10)</f>
        <v>0</v>
      </c>
    </row>
    <row r="12" spans="1:17" s="20" customFormat="1">
      <c r="A12" s="24" t="s">
        <v>578</v>
      </c>
      <c r="B12" s="25">
        <v>53</v>
      </c>
      <c r="C12" s="25">
        <v>9</v>
      </c>
      <c r="D12" s="26">
        <v>0.16980000000000001</v>
      </c>
      <c r="E12" s="25">
        <v>0</v>
      </c>
    </row>
    <row r="13" spans="1:17" s="29" customFormat="1" ht="34.5" customHeight="1">
      <c r="A13" s="32" t="s">
        <v>481</v>
      </c>
      <c r="B13" s="30">
        <f>SUM(B12:B12)</f>
        <v>53</v>
      </c>
      <c r="C13" s="30">
        <f>SUM(C12:C12)</f>
        <v>9</v>
      </c>
      <c r="D13" s="31">
        <f>C13/B13</f>
        <v>0.16981132075471697</v>
      </c>
      <c r="E13" s="30">
        <f>SUM(E12:E12)</f>
        <v>0</v>
      </c>
    </row>
    <row r="14" spans="1:17" s="29" customFormat="1" ht="34.5" customHeight="1">
      <c r="A14" s="32" t="s">
        <v>17</v>
      </c>
      <c r="B14" s="30">
        <f>SUM(, B9, B11, B13)</f>
        <v>1372</v>
      </c>
      <c r="C14" s="30">
        <f>SUM(, C9, C11, C13)</f>
        <v>297</v>
      </c>
      <c r="D14" s="31">
        <f>C14/B14</f>
        <v>0.21647230320699709</v>
      </c>
      <c r="E14" s="30">
        <f>SUM(, E9, E11, E13)</f>
        <v>0</v>
      </c>
    </row>
    <row r="15" spans="1:17" s="20" customFormat="1">
      <c r="A15" s="24" t="s">
        <v>18</v>
      </c>
      <c r="B15" s="24">
        <f>SUM(, B14)</f>
        <v>1372</v>
      </c>
      <c r="C15" s="24">
        <f>SUM(, C14)</f>
        <v>297</v>
      </c>
      <c r="D15" s="33">
        <f>C15/B15</f>
        <v>0.21647230320699709</v>
      </c>
      <c r="E15" s="24">
        <f>SUM(, E14)</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5" manualBreakCount="5">
    <brk id="9" max="16383" man="1"/>
    <brk id="11" max="16383" man="1"/>
    <brk id="13" max="16383" man="1"/>
    <brk id="14" max="16383" man="1"/>
    <brk id="15" max="16383" man="1"/>
  </rowBreaks>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ADF86-BED0-43BA-BAE9-BD477243BBE2}">
  <sheetPr codeName="Sheet21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964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D0586-F6BD-4462-BD9B-983BFB28337E}">
  <sheetPr>
    <tabColor rgb="FFFF00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965</v>
      </c>
      <c r="F4" s="15"/>
      <c r="G4" s="15"/>
      <c r="H4" s="15"/>
      <c r="I4" s="15"/>
      <c r="J4" s="15"/>
      <c r="K4" s="15"/>
      <c r="L4" s="15"/>
      <c r="M4" s="15"/>
      <c r="N4" s="15"/>
      <c r="O4" s="15"/>
      <c r="P4" s="15"/>
      <c r="Q4" s="15"/>
    </row>
    <row r="5" spans="1:17" ht="25.5" customHeight="1">
      <c r="E5" s="27" t="s">
        <v>965</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358</v>
      </c>
      <c r="B7" s="22">
        <v>584</v>
      </c>
      <c r="C7" s="22">
        <v>108</v>
      </c>
      <c r="D7" s="23">
        <v>0.18490000000000001</v>
      </c>
      <c r="E7" s="22">
        <v>0</v>
      </c>
    </row>
    <row r="8" spans="1:17" s="20" customFormat="1">
      <c r="A8" s="24" t="s">
        <v>359</v>
      </c>
      <c r="B8" s="25">
        <v>685</v>
      </c>
      <c r="C8" s="25">
        <v>167</v>
      </c>
      <c r="D8" s="26">
        <v>0.24379999999999999</v>
      </c>
      <c r="E8" s="25">
        <v>0</v>
      </c>
    </row>
    <row r="9" spans="1:17" s="29" customFormat="1" ht="34.5" customHeight="1">
      <c r="A9" s="32" t="s">
        <v>364</v>
      </c>
      <c r="B9" s="30">
        <f>SUM(B7:B8)</f>
        <v>1269</v>
      </c>
      <c r="C9" s="30">
        <f>SUM(C7:C8)</f>
        <v>275</v>
      </c>
      <c r="D9" s="31">
        <f>C9/B9</f>
        <v>0.21670606776989756</v>
      </c>
      <c r="E9" s="30">
        <f>SUM(E7:E8)</f>
        <v>0</v>
      </c>
    </row>
    <row r="10" spans="1:17" s="20" customFormat="1">
      <c r="A10" s="24" t="s">
        <v>365</v>
      </c>
      <c r="B10" s="25">
        <v>50</v>
      </c>
      <c r="C10" s="25">
        <v>13</v>
      </c>
      <c r="D10" s="26">
        <v>0.26</v>
      </c>
      <c r="E10" s="25">
        <v>0</v>
      </c>
    </row>
    <row r="11" spans="1:17" s="29" customFormat="1" ht="34.5" customHeight="1">
      <c r="A11" s="32" t="s">
        <v>368</v>
      </c>
      <c r="B11" s="30">
        <f>SUM(B10:B10)</f>
        <v>50</v>
      </c>
      <c r="C11" s="30">
        <f>SUM(C10:C10)</f>
        <v>13</v>
      </c>
      <c r="D11" s="31">
        <f>C11/B11</f>
        <v>0.26</v>
      </c>
      <c r="E11" s="30">
        <f>SUM(E10:E10)</f>
        <v>0</v>
      </c>
    </row>
    <row r="12" spans="1:17" s="20" customFormat="1">
      <c r="A12" s="24" t="s">
        <v>578</v>
      </c>
      <c r="B12" s="25">
        <v>53</v>
      </c>
      <c r="C12" s="25">
        <v>9</v>
      </c>
      <c r="D12" s="26">
        <v>0.16980000000000001</v>
      </c>
      <c r="E12" s="25">
        <v>0</v>
      </c>
    </row>
    <row r="13" spans="1:17" s="29" customFormat="1" ht="34.5" customHeight="1">
      <c r="A13" s="32" t="s">
        <v>481</v>
      </c>
      <c r="B13" s="30">
        <f>SUM(B12:B12)</f>
        <v>53</v>
      </c>
      <c r="C13" s="30">
        <f>SUM(C12:C12)</f>
        <v>9</v>
      </c>
      <c r="D13" s="31">
        <f>C13/B13</f>
        <v>0.16981132075471697</v>
      </c>
      <c r="E13" s="30">
        <f>SUM(E12:E12)</f>
        <v>0</v>
      </c>
    </row>
    <row r="14" spans="1:17" s="29" customFormat="1" ht="34.5" customHeight="1">
      <c r="A14" s="32" t="s">
        <v>17</v>
      </c>
      <c r="B14" s="30">
        <f>SUM(, B9, B11, B13)</f>
        <v>1372</v>
      </c>
      <c r="C14" s="30">
        <f>SUM(, C9, C11, C13)</f>
        <v>297</v>
      </c>
      <c r="D14" s="31">
        <f>C14/B14</f>
        <v>0.21647230320699709</v>
      </c>
      <c r="E14" s="30">
        <f>SUM(, E9, E11, E13)</f>
        <v>0</v>
      </c>
    </row>
    <row r="15" spans="1:17" s="20" customFormat="1">
      <c r="A15" s="24" t="s">
        <v>18</v>
      </c>
      <c r="B15" s="24">
        <f>SUM(, B14)</f>
        <v>1372</v>
      </c>
      <c r="C15" s="24">
        <f>SUM(, C14)</f>
        <v>297</v>
      </c>
      <c r="D15" s="33">
        <f>C15/B15</f>
        <v>0.21647230320699709</v>
      </c>
      <c r="E15" s="24">
        <f>SUM(, E14)</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5" manualBreakCount="5">
    <brk id="9" max="16383" man="1"/>
    <brk id="11" max="16383" man="1"/>
    <brk id="13" max="16383" man="1"/>
    <brk id="14" max="16383" man="1"/>
    <brk id="15" max="16383" man="1"/>
  </rowBreaks>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6FB08-3548-4E85-8E06-CF15B86035B3}">
  <sheetPr codeName="Sheet21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965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710A2-BBBA-4FA0-AF2E-5D8EC05086F9}">
  <sheetPr codeName="Sheet2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202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85B4B-FE72-4BC1-99A7-805506A54796}">
  <sheetPr>
    <tabColor rgb="FFFFFF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966</v>
      </c>
      <c r="F4" s="15"/>
      <c r="G4" s="15"/>
      <c r="H4" s="15"/>
      <c r="I4" s="15"/>
      <c r="J4" s="15"/>
      <c r="K4" s="15"/>
      <c r="L4" s="15"/>
      <c r="M4" s="15"/>
      <c r="N4" s="15"/>
      <c r="O4" s="15"/>
      <c r="P4" s="15"/>
      <c r="Q4" s="15"/>
    </row>
    <row r="5" spans="1:17" ht="25.5" customHeight="1">
      <c r="E5" s="27" t="s">
        <v>966</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358</v>
      </c>
      <c r="B7" s="22">
        <v>584</v>
      </c>
      <c r="C7" s="22">
        <v>108</v>
      </c>
      <c r="D7" s="23">
        <v>0.18490000000000001</v>
      </c>
      <c r="E7" s="22">
        <v>0</v>
      </c>
    </row>
    <row r="8" spans="1:17" s="20" customFormat="1">
      <c r="A8" s="24" t="s">
        <v>359</v>
      </c>
      <c r="B8" s="25">
        <v>685</v>
      </c>
      <c r="C8" s="25">
        <v>167</v>
      </c>
      <c r="D8" s="26">
        <v>0.24379999999999999</v>
      </c>
      <c r="E8" s="25">
        <v>0</v>
      </c>
    </row>
    <row r="9" spans="1:17" s="29" customFormat="1" ht="34.5" customHeight="1">
      <c r="A9" s="32" t="s">
        <v>364</v>
      </c>
      <c r="B9" s="30">
        <f>SUM(B7:B8)</f>
        <v>1269</v>
      </c>
      <c r="C9" s="30">
        <f>SUM(C7:C8)</f>
        <v>275</v>
      </c>
      <c r="D9" s="31">
        <f>C9/B9</f>
        <v>0.21670606776989756</v>
      </c>
      <c r="E9" s="30">
        <f>SUM(E7:E8)</f>
        <v>0</v>
      </c>
    </row>
    <row r="10" spans="1:17" s="20" customFormat="1">
      <c r="A10" s="24" t="s">
        <v>365</v>
      </c>
      <c r="B10" s="25">
        <v>50</v>
      </c>
      <c r="C10" s="25">
        <v>13</v>
      </c>
      <c r="D10" s="26">
        <v>0.26</v>
      </c>
      <c r="E10" s="25">
        <v>0</v>
      </c>
    </row>
    <row r="11" spans="1:17" s="29" customFormat="1" ht="34.5" customHeight="1">
      <c r="A11" s="32" t="s">
        <v>368</v>
      </c>
      <c r="B11" s="30">
        <f>SUM(B10:B10)</f>
        <v>50</v>
      </c>
      <c r="C11" s="30">
        <f>SUM(C10:C10)</f>
        <v>13</v>
      </c>
      <c r="D11" s="31">
        <f>C11/B11</f>
        <v>0.26</v>
      </c>
      <c r="E11" s="30">
        <f>SUM(E10:E10)</f>
        <v>0</v>
      </c>
    </row>
    <row r="12" spans="1:17" s="20" customFormat="1">
      <c r="A12" s="24" t="s">
        <v>578</v>
      </c>
      <c r="B12" s="25">
        <v>53</v>
      </c>
      <c r="C12" s="25">
        <v>9</v>
      </c>
      <c r="D12" s="26">
        <v>0.16980000000000001</v>
      </c>
      <c r="E12" s="25">
        <v>0</v>
      </c>
    </row>
    <row r="13" spans="1:17" s="29" customFormat="1" ht="34.5" customHeight="1">
      <c r="A13" s="32" t="s">
        <v>481</v>
      </c>
      <c r="B13" s="30">
        <f>SUM(B12:B12)</f>
        <v>53</v>
      </c>
      <c r="C13" s="30">
        <f>SUM(C12:C12)</f>
        <v>9</v>
      </c>
      <c r="D13" s="31">
        <f>C13/B13</f>
        <v>0.16981132075471697</v>
      </c>
      <c r="E13" s="30">
        <f>SUM(E12:E12)</f>
        <v>0</v>
      </c>
    </row>
    <row r="14" spans="1:17" s="29" customFormat="1" ht="34.5" customHeight="1">
      <c r="A14" s="32" t="s">
        <v>17</v>
      </c>
      <c r="B14" s="30">
        <f>SUM(, B9, B11, B13)</f>
        <v>1372</v>
      </c>
      <c r="C14" s="30">
        <f>SUM(, C9, C11, C13)</f>
        <v>297</v>
      </c>
      <c r="D14" s="31">
        <f>C14/B14</f>
        <v>0.21647230320699709</v>
      </c>
      <c r="E14" s="30">
        <f>SUM(, E9, E11, E13)</f>
        <v>0</v>
      </c>
    </row>
    <row r="15" spans="1:17" s="20" customFormat="1">
      <c r="A15" s="24" t="s">
        <v>18</v>
      </c>
      <c r="B15" s="24">
        <f>SUM(, B14)</f>
        <v>1372</v>
      </c>
      <c r="C15" s="24">
        <f>SUM(, C14)</f>
        <v>297</v>
      </c>
      <c r="D15" s="33">
        <f>C15/B15</f>
        <v>0.21647230320699709</v>
      </c>
      <c r="E15" s="24">
        <f>SUM(, E14)</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5" manualBreakCount="5">
    <brk id="9" max="16383" man="1"/>
    <brk id="11" max="16383" man="1"/>
    <brk id="13" max="16383" man="1"/>
    <brk id="14" max="16383" man="1"/>
    <brk id="15" max="16383" man="1"/>
  </rowBreaks>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6DF5B-D18E-466D-8BEA-88C991EF1294}">
  <sheetPr codeName="Sheet21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966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13F80-D55D-4886-9F32-08DF76B69E52}">
  <sheetPr>
    <tabColor rgb="FF0000FF"/>
  </sheetPr>
  <dimension ref="A1:Q30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967</v>
      </c>
      <c r="F4" s="15"/>
      <c r="G4" s="15"/>
      <c r="H4" s="15"/>
      <c r="I4" s="15"/>
      <c r="J4" s="15"/>
      <c r="K4" s="15"/>
      <c r="L4" s="15"/>
      <c r="M4" s="15"/>
      <c r="N4" s="15"/>
      <c r="O4" s="15"/>
      <c r="P4" s="15"/>
      <c r="Q4" s="15"/>
    </row>
    <row r="5" spans="1:17" ht="25.5" customHeight="1">
      <c r="E5" s="27" t="s">
        <v>967</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25</v>
      </c>
      <c r="B7" s="22">
        <v>871</v>
      </c>
      <c r="C7" s="22">
        <v>136</v>
      </c>
      <c r="D7" s="23">
        <v>0.15609999999999999</v>
      </c>
      <c r="E7" s="22">
        <v>0</v>
      </c>
    </row>
    <row r="8" spans="1:17" s="20" customFormat="1">
      <c r="A8" s="24" t="s">
        <v>26</v>
      </c>
      <c r="B8" s="25">
        <v>1234</v>
      </c>
      <c r="C8" s="25">
        <v>203</v>
      </c>
      <c r="D8" s="26">
        <v>0.16450000000000001</v>
      </c>
      <c r="E8" s="25">
        <v>0</v>
      </c>
    </row>
    <row r="9" spans="1:17" s="20" customFormat="1">
      <c r="A9" s="24" t="s">
        <v>27</v>
      </c>
      <c r="B9" s="25">
        <v>761</v>
      </c>
      <c r="C9" s="25">
        <v>153</v>
      </c>
      <c r="D9" s="26">
        <v>0.2011</v>
      </c>
      <c r="E9" s="25">
        <v>0</v>
      </c>
    </row>
    <row r="10" spans="1:17" s="20" customFormat="1">
      <c r="A10" s="24" t="s">
        <v>28</v>
      </c>
      <c r="B10" s="25">
        <v>651</v>
      </c>
      <c r="C10" s="25">
        <v>373</v>
      </c>
      <c r="D10" s="26">
        <v>0.57299999999999995</v>
      </c>
      <c r="E10" s="25">
        <v>0</v>
      </c>
    </row>
    <row r="11" spans="1:17" s="20" customFormat="1">
      <c r="A11" s="24" t="s">
        <v>29</v>
      </c>
      <c r="B11" s="25">
        <v>1437</v>
      </c>
      <c r="C11" s="25">
        <v>375</v>
      </c>
      <c r="D11" s="26">
        <v>0.26100000000000001</v>
      </c>
      <c r="E11" s="25">
        <v>0</v>
      </c>
    </row>
    <row r="12" spans="1:17" s="20" customFormat="1">
      <c r="A12" s="24" t="s">
        <v>30</v>
      </c>
      <c r="B12" s="25">
        <v>1167</v>
      </c>
      <c r="C12" s="25">
        <v>103</v>
      </c>
      <c r="D12" s="26">
        <v>8.8300000000000003E-2</v>
      </c>
      <c r="E12" s="25">
        <v>0</v>
      </c>
    </row>
    <row r="13" spans="1:17" s="20" customFormat="1">
      <c r="A13" s="24" t="s">
        <v>31</v>
      </c>
      <c r="B13" s="25">
        <v>932</v>
      </c>
      <c r="C13" s="25">
        <v>114</v>
      </c>
      <c r="D13" s="26">
        <v>0.12230000000000001</v>
      </c>
      <c r="E13" s="25">
        <v>0</v>
      </c>
    </row>
    <row r="14" spans="1:17" s="20" customFormat="1">
      <c r="A14" s="24" t="s">
        <v>265</v>
      </c>
      <c r="B14" s="25">
        <v>593</v>
      </c>
      <c r="C14" s="25">
        <v>86</v>
      </c>
      <c r="D14" s="26">
        <v>0.14499999999999999</v>
      </c>
      <c r="E14" s="25">
        <v>0</v>
      </c>
    </row>
    <row r="15" spans="1:17" s="20" customFormat="1">
      <c r="A15" s="24" t="s">
        <v>266</v>
      </c>
      <c r="B15" s="25">
        <v>1076</v>
      </c>
      <c r="C15" s="25">
        <v>197</v>
      </c>
      <c r="D15" s="26">
        <v>0.18310000000000001</v>
      </c>
      <c r="E15" s="25">
        <v>0</v>
      </c>
    </row>
    <row r="16" spans="1:17" s="20" customFormat="1">
      <c r="A16" s="24" t="s">
        <v>267</v>
      </c>
      <c r="B16" s="25">
        <v>801</v>
      </c>
      <c r="C16" s="25">
        <v>96</v>
      </c>
      <c r="D16" s="26">
        <v>0.11990000000000001</v>
      </c>
      <c r="E16" s="25">
        <v>0</v>
      </c>
    </row>
    <row r="17" spans="1:5" s="20" customFormat="1">
      <c r="A17" s="24" t="s">
        <v>268</v>
      </c>
      <c r="B17" s="25">
        <v>740</v>
      </c>
      <c r="C17" s="25">
        <v>101</v>
      </c>
      <c r="D17" s="26">
        <v>0.13650000000000001</v>
      </c>
      <c r="E17" s="25">
        <v>0</v>
      </c>
    </row>
    <row r="18" spans="1:5" s="20" customFormat="1">
      <c r="A18" s="24" t="s">
        <v>9</v>
      </c>
      <c r="B18" s="25">
        <v>964</v>
      </c>
      <c r="C18" s="25">
        <v>138</v>
      </c>
      <c r="D18" s="26">
        <v>0.14319999999999999</v>
      </c>
      <c r="E18" s="25">
        <v>0</v>
      </c>
    </row>
    <row r="19" spans="1:5" s="20" customFormat="1">
      <c r="A19" s="24" t="s">
        <v>269</v>
      </c>
      <c r="B19" s="25">
        <v>1408</v>
      </c>
      <c r="C19" s="25">
        <v>195</v>
      </c>
      <c r="D19" s="26">
        <v>0.13850000000000001</v>
      </c>
      <c r="E19" s="25">
        <v>0</v>
      </c>
    </row>
    <row r="20" spans="1:5" s="20" customFormat="1">
      <c r="A20" s="24" t="s">
        <v>270</v>
      </c>
      <c r="B20" s="25">
        <v>1331</v>
      </c>
      <c r="C20" s="25">
        <v>109</v>
      </c>
      <c r="D20" s="26">
        <v>8.1900000000000001E-2</v>
      </c>
      <c r="E20" s="25">
        <v>0</v>
      </c>
    </row>
    <row r="21" spans="1:5" s="20" customFormat="1">
      <c r="A21" s="24" t="s">
        <v>271</v>
      </c>
      <c r="B21" s="25">
        <v>1090</v>
      </c>
      <c r="C21" s="25">
        <v>144</v>
      </c>
      <c r="D21" s="26">
        <v>0.1321</v>
      </c>
      <c r="E21" s="25">
        <v>0</v>
      </c>
    </row>
    <row r="22" spans="1:5" s="20" customFormat="1">
      <c r="A22" s="24" t="s">
        <v>272</v>
      </c>
      <c r="B22" s="25">
        <v>1544</v>
      </c>
      <c r="C22" s="25">
        <v>225</v>
      </c>
      <c r="D22" s="26">
        <v>0.1457</v>
      </c>
      <c r="E22" s="25">
        <v>0</v>
      </c>
    </row>
    <row r="23" spans="1:5" s="20" customFormat="1">
      <c r="A23" s="24" t="s">
        <v>273</v>
      </c>
      <c r="B23" s="25">
        <v>857</v>
      </c>
      <c r="C23" s="25">
        <v>91</v>
      </c>
      <c r="D23" s="26">
        <v>0.1062</v>
      </c>
      <c r="E23" s="25">
        <v>0</v>
      </c>
    </row>
    <row r="24" spans="1:5" s="20" customFormat="1">
      <c r="A24" s="24" t="s">
        <v>274</v>
      </c>
      <c r="B24" s="25">
        <v>788</v>
      </c>
      <c r="C24" s="25">
        <v>92</v>
      </c>
      <c r="D24" s="26">
        <v>0.1168</v>
      </c>
      <c r="E24" s="25">
        <v>0</v>
      </c>
    </row>
    <row r="25" spans="1:5" s="20" customFormat="1">
      <c r="A25" s="24" t="s">
        <v>275</v>
      </c>
      <c r="B25" s="25">
        <v>1424</v>
      </c>
      <c r="C25" s="25">
        <v>161</v>
      </c>
      <c r="D25" s="26">
        <v>0.11310000000000001</v>
      </c>
      <c r="E25" s="25">
        <v>0</v>
      </c>
    </row>
    <row r="26" spans="1:5" s="20" customFormat="1">
      <c r="A26" s="24" t="s">
        <v>486</v>
      </c>
      <c r="B26" s="25">
        <v>827</v>
      </c>
      <c r="C26" s="25">
        <v>59</v>
      </c>
      <c r="D26" s="26">
        <v>7.1300000000000002E-2</v>
      </c>
      <c r="E26" s="25">
        <v>0</v>
      </c>
    </row>
    <row r="27" spans="1:5" s="20" customFormat="1">
      <c r="A27" s="24" t="s">
        <v>276</v>
      </c>
      <c r="B27" s="25">
        <v>887</v>
      </c>
      <c r="C27" s="25">
        <v>173</v>
      </c>
      <c r="D27" s="26">
        <v>0.19500000000000001</v>
      </c>
      <c r="E27" s="25">
        <v>0</v>
      </c>
    </row>
    <row r="28" spans="1:5" s="20" customFormat="1">
      <c r="A28" s="24" t="s">
        <v>277</v>
      </c>
      <c r="B28" s="25">
        <v>406</v>
      </c>
      <c r="C28" s="25">
        <v>43</v>
      </c>
      <c r="D28" s="26">
        <v>0.10589999999999999</v>
      </c>
      <c r="E28" s="25">
        <v>0</v>
      </c>
    </row>
    <row r="29" spans="1:5" s="20" customFormat="1">
      <c r="A29" s="24" t="s">
        <v>278</v>
      </c>
      <c r="B29" s="25">
        <v>712</v>
      </c>
      <c r="C29" s="25">
        <v>86</v>
      </c>
      <c r="D29" s="26">
        <v>0.1208</v>
      </c>
      <c r="E29" s="25">
        <v>0</v>
      </c>
    </row>
    <row r="30" spans="1:5" s="20" customFormat="1">
      <c r="A30" s="24" t="s">
        <v>279</v>
      </c>
      <c r="B30" s="25">
        <v>930</v>
      </c>
      <c r="C30" s="25">
        <v>171</v>
      </c>
      <c r="D30" s="26">
        <v>0.18390000000000001</v>
      </c>
      <c r="E30" s="25">
        <v>0</v>
      </c>
    </row>
    <row r="31" spans="1:5" s="20" customFormat="1">
      <c r="A31" s="24" t="s">
        <v>280</v>
      </c>
      <c r="B31" s="25">
        <v>883</v>
      </c>
      <c r="C31" s="25">
        <v>138</v>
      </c>
      <c r="D31" s="26">
        <v>0.15629999999999999</v>
      </c>
      <c r="E31" s="25">
        <v>0</v>
      </c>
    </row>
    <row r="32" spans="1:5" s="20" customFormat="1">
      <c r="A32" s="24" t="s">
        <v>281</v>
      </c>
      <c r="B32" s="25">
        <v>898</v>
      </c>
      <c r="C32" s="25">
        <v>141</v>
      </c>
      <c r="D32" s="26">
        <v>0.157</v>
      </c>
      <c r="E32" s="25">
        <v>0</v>
      </c>
    </row>
    <row r="33" spans="1:5" s="20" customFormat="1">
      <c r="A33" s="24" t="s">
        <v>32</v>
      </c>
      <c r="B33" s="25">
        <v>1273</v>
      </c>
      <c r="C33" s="25">
        <v>240</v>
      </c>
      <c r="D33" s="26">
        <v>0.1885</v>
      </c>
      <c r="E33" s="25">
        <v>0</v>
      </c>
    </row>
    <row r="34" spans="1:5" s="20" customFormat="1">
      <c r="A34" s="24" t="s">
        <v>282</v>
      </c>
      <c r="B34" s="25">
        <v>517</v>
      </c>
      <c r="C34" s="25">
        <v>73</v>
      </c>
      <c r="D34" s="26">
        <v>0.14119999999999999</v>
      </c>
      <c r="E34" s="25">
        <v>0</v>
      </c>
    </row>
    <row r="35" spans="1:5" s="20" customFormat="1">
      <c r="A35" s="24" t="s">
        <v>283</v>
      </c>
      <c r="B35" s="25">
        <v>859</v>
      </c>
      <c r="C35" s="25">
        <v>320</v>
      </c>
      <c r="D35" s="26">
        <v>0.3725</v>
      </c>
      <c r="E35" s="25">
        <v>0</v>
      </c>
    </row>
    <row r="36" spans="1:5" s="20" customFormat="1">
      <c r="A36" s="24" t="s">
        <v>284</v>
      </c>
      <c r="B36" s="25">
        <v>791</v>
      </c>
      <c r="C36" s="25">
        <v>293</v>
      </c>
      <c r="D36" s="26">
        <v>0.37040000000000001</v>
      </c>
      <c r="E36" s="25">
        <v>0</v>
      </c>
    </row>
    <row r="37" spans="1:5" s="20" customFormat="1">
      <c r="A37" s="24" t="s">
        <v>285</v>
      </c>
      <c r="B37" s="25">
        <v>946</v>
      </c>
      <c r="C37" s="25">
        <v>337</v>
      </c>
      <c r="D37" s="26">
        <v>0.35620000000000002</v>
      </c>
      <c r="E37" s="25">
        <v>0</v>
      </c>
    </row>
    <row r="38" spans="1:5" s="20" customFormat="1">
      <c r="A38" s="24" t="s">
        <v>286</v>
      </c>
      <c r="B38" s="25">
        <v>902</v>
      </c>
      <c r="C38" s="25">
        <v>289</v>
      </c>
      <c r="D38" s="26">
        <v>0.32040000000000002</v>
      </c>
      <c r="E38" s="25">
        <v>0</v>
      </c>
    </row>
    <row r="39" spans="1:5" s="20" customFormat="1">
      <c r="A39" s="24" t="s">
        <v>287</v>
      </c>
      <c r="B39" s="25">
        <v>1269</v>
      </c>
      <c r="C39" s="25">
        <v>326</v>
      </c>
      <c r="D39" s="26">
        <v>0.25690000000000002</v>
      </c>
      <c r="E39" s="25">
        <v>0</v>
      </c>
    </row>
    <row r="40" spans="1:5" s="20" customFormat="1">
      <c r="A40" s="24" t="s">
        <v>288</v>
      </c>
      <c r="B40" s="25">
        <v>728</v>
      </c>
      <c r="C40" s="25">
        <v>315</v>
      </c>
      <c r="D40" s="26">
        <v>0.43269999999999997</v>
      </c>
      <c r="E40" s="25">
        <v>0</v>
      </c>
    </row>
    <row r="41" spans="1:5" s="20" customFormat="1">
      <c r="A41" s="24" t="s">
        <v>289</v>
      </c>
      <c r="B41" s="25">
        <v>1019</v>
      </c>
      <c r="C41" s="25">
        <v>371</v>
      </c>
      <c r="D41" s="26">
        <v>0.36409999999999998</v>
      </c>
      <c r="E41" s="25">
        <v>0</v>
      </c>
    </row>
    <row r="42" spans="1:5" s="20" customFormat="1">
      <c r="A42" s="24" t="s">
        <v>290</v>
      </c>
      <c r="B42" s="25">
        <v>574</v>
      </c>
      <c r="C42" s="25">
        <v>135</v>
      </c>
      <c r="D42" s="26">
        <v>0.23519999999999999</v>
      </c>
      <c r="E42" s="25">
        <v>0</v>
      </c>
    </row>
    <row r="43" spans="1:5" s="20" customFormat="1">
      <c r="A43" s="24" t="s">
        <v>291</v>
      </c>
      <c r="B43" s="25">
        <v>685</v>
      </c>
      <c r="C43" s="25">
        <v>90</v>
      </c>
      <c r="D43" s="26">
        <v>0.13139999999999999</v>
      </c>
      <c r="E43" s="25">
        <v>0</v>
      </c>
    </row>
    <row r="44" spans="1:5" s="20" customFormat="1">
      <c r="A44" s="24" t="s">
        <v>292</v>
      </c>
      <c r="B44" s="25">
        <v>1570</v>
      </c>
      <c r="C44" s="25">
        <v>423</v>
      </c>
      <c r="D44" s="26">
        <v>0.26939999999999997</v>
      </c>
      <c r="E44" s="25">
        <v>0</v>
      </c>
    </row>
    <row r="45" spans="1:5" s="20" customFormat="1">
      <c r="A45" s="24" t="s">
        <v>293</v>
      </c>
      <c r="B45" s="25">
        <v>1026</v>
      </c>
      <c r="C45" s="25">
        <v>270</v>
      </c>
      <c r="D45" s="26">
        <v>0.26319999999999999</v>
      </c>
      <c r="E45" s="25">
        <v>0</v>
      </c>
    </row>
    <row r="46" spans="1:5" s="20" customFormat="1">
      <c r="A46" s="24" t="s">
        <v>294</v>
      </c>
      <c r="B46" s="25">
        <v>879</v>
      </c>
      <c r="C46" s="25">
        <v>187</v>
      </c>
      <c r="D46" s="26">
        <v>0.2127</v>
      </c>
      <c r="E46" s="25">
        <v>0</v>
      </c>
    </row>
    <row r="47" spans="1:5" s="20" customFormat="1">
      <c r="A47" s="24" t="s">
        <v>496</v>
      </c>
      <c r="B47" s="25">
        <v>1454</v>
      </c>
      <c r="C47" s="25">
        <v>176</v>
      </c>
      <c r="D47" s="26">
        <v>0.121</v>
      </c>
      <c r="E47" s="25">
        <v>0</v>
      </c>
    </row>
    <row r="48" spans="1:5" s="20" customFormat="1">
      <c r="A48" s="24" t="s">
        <v>497</v>
      </c>
      <c r="B48" s="25">
        <v>814</v>
      </c>
      <c r="C48" s="25">
        <v>171</v>
      </c>
      <c r="D48" s="26">
        <v>0.21010000000000001</v>
      </c>
      <c r="E48" s="25">
        <v>0</v>
      </c>
    </row>
    <row r="49" spans="1:5" s="20" customFormat="1">
      <c r="A49" s="24" t="s">
        <v>498</v>
      </c>
      <c r="B49" s="25">
        <v>953</v>
      </c>
      <c r="C49" s="25">
        <v>205</v>
      </c>
      <c r="D49" s="26">
        <v>0.21510000000000001</v>
      </c>
      <c r="E49" s="25">
        <v>0</v>
      </c>
    </row>
    <row r="50" spans="1:5" s="20" customFormat="1">
      <c r="A50" s="24" t="s">
        <v>33</v>
      </c>
      <c r="B50" s="25">
        <v>1601</v>
      </c>
      <c r="C50" s="25">
        <v>177</v>
      </c>
      <c r="D50" s="26">
        <v>0.1106</v>
      </c>
      <c r="E50" s="25">
        <v>0</v>
      </c>
    </row>
    <row r="51" spans="1:5" s="20" customFormat="1">
      <c r="A51" s="24" t="s">
        <v>34</v>
      </c>
      <c r="B51" s="25">
        <v>1231</v>
      </c>
      <c r="C51" s="25">
        <v>243</v>
      </c>
      <c r="D51" s="26">
        <v>0.19739999999999999</v>
      </c>
      <c r="E51" s="25">
        <v>0</v>
      </c>
    </row>
    <row r="52" spans="1:5" s="20" customFormat="1">
      <c r="A52" s="24" t="s">
        <v>35</v>
      </c>
      <c r="B52" s="25">
        <v>1138</v>
      </c>
      <c r="C52" s="25">
        <v>207</v>
      </c>
      <c r="D52" s="26">
        <v>0.18190000000000001</v>
      </c>
      <c r="E52" s="25">
        <v>0</v>
      </c>
    </row>
    <row r="53" spans="1:5" s="20" customFormat="1">
      <c r="A53" s="24" t="s">
        <v>36</v>
      </c>
      <c r="B53" s="25">
        <v>800</v>
      </c>
      <c r="C53" s="25">
        <v>58</v>
      </c>
      <c r="D53" s="26">
        <v>7.2499999999999995E-2</v>
      </c>
      <c r="E53" s="25">
        <v>0</v>
      </c>
    </row>
    <row r="54" spans="1:5" s="20" customFormat="1">
      <c r="A54" s="24" t="s">
        <v>37</v>
      </c>
      <c r="B54" s="25">
        <v>1180</v>
      </c>
      <c r="C54" s="25">
        <v>157</v>
      </c>
      <c r="D54" s="26">
        <v>0.1331</v>
      </c>
      <c r="E54" s="25">
        <v>0</v>
      </c>
    </row>
    <row r="55" spans="1:5" s="20" customFormat="1">
      <c r="A55" s="24" t="s">
        <v>295</v>
      </c>
      <c r="B55" s="25">
        <v>497</v>
      </c>
      <c r="C55" s="25">
        <v>77</v>
      </c>
      <c r="D55" s="26">
        <v>0.15490000000000001</v>
      </c>
      <c r="E55" s="25">
        <v>0</v>
      </c>
    </row>
    <row r="56" spans="1:5" s="20" customFormat="1">
      <c r="A56" s="24" t="s">
        <v>38</v>
      </c>
      <c r="B56" s="25">
        <v>1377</v>
      </c>
      <c r="C56" s="25">
        <v>273</v>
      </c>
      <c r="D56" s="26">
        <v>0.1983</v>
      </c>
      <c r="E56" s="25">
        <v>0</v>
      </c>
    </row>
    <row r="57" spans="1:5" s="20" customFormat="1">
      <c r="A57" s="24" t="s">
        <v>39</v>
      </c>
      <c r="B57" s="25">
        <v>415</v>
      </c>
      <c r="C57" s="25">
        <v>75</v>
      </c>
      <c r="D57" s="26">
        <v>0.1807</v>
      </c>
      <c r="E57" s="25">
        <v>0</v>
      </c>
    </row>
    <row r="58" spans="1:5" s="20" customFormat="1">
      <c r="A58" s="24" t="s">
        <v>40</v>
      </c>
      <c r="B58" s="25">
        <v>1010</v>
      </c>
      <c r="C58" s="25">
        <v>242</v>
      </c>
      <c r="D58" s="26">
        <v>0.23960000000000001</v>
      </c>
      <c r="E58" s="25">
        <v>0</v>
      </c>
    </row>
    <row r="59" spans="1:5" s="20" customFormat="1">
      <c r="A59" s="24" t="s">
        <v>41</v>
      </c>
      <c r="B59" s="25">
        <v>902</v>
      </c>
      <c r="C59" s="25">
        <v>110</v>
      </c>
      <c r="D59" s="26">
        <v>0.122</v>
      </c>
      <c r="E59" s="25">
        <v>0</v>
      </c>
    </row>
    <row r="60" spans="1:5" s="20" customFormat="1">
      <c r="A60" s="24" t="s">
        <v>42</v>
      </c>
      <c r="B60" s="25">
        <v>727</v>
      </c>
      <c r="C60" s="25">
        <v>100</v>
      </c>
      <c r="D60" s="26">
        <v>0.1376</v>
      </c>
      <c r="E60" s="25">
        <v>0</v>
      </c>
    </row>
    <row r="61" spans="1:5" s="20" customFormat="1">
      <c r="A61" s="24" t="s">
        <v>43</v>
      </c>
      <c r="B61" s="25">
        <v>1151</v>
      </c>
      <c r="C61" s="25">
        <v>171</v>
      </c>
      <c r="D61" s="26">
        <v>0.14860000000000001</v>
      </c>
      <c r="E61" s="25">
        <v>0</v>
      </c>
    </row>
    <row r="62" spans="1:5" s="20" customFormat="1">
      <c r="A62" s="24" t="s">
        <v>44</v>
      </c>
      <c r="B62" s="25">
        <v>924</v>
      </c>
      <c r="C62" s="25">
        <v>182</v>
      </c>
      <c r="D62" s="26">
        <v>0.19700000000000001</v>
      </c>
      <c r="E62" s="25">
        <v>0</v>
      </c>
    </row>
    <row r="63" spans="1:5" s="20" customFormat="1">
      <c r="A63" s="24" t="s">
        <v>296</v>
      </c>
      <c r="B63" s="25">
        <v>1077</v>
      </c>
      <c r="C63" s="25">
        <v>165</v>
      </c>
      <c r="D63" s="26">
        <v>0.1532</v>
      </c>
      <c r="E63" s="25">
        <v>0</v>
      </c>
    </row>
    <row r="64" spans="1:5" s="20" customFormat="1">
      <c r="A64" s="24" t="s">
        <v>297</v>
      </c>
      <c r="B64" s="25">
        <v>1047</v>
      </c>
      <c r="C64" s="25">
        <v>164</v>
      </c>
      <c r="D64" s="26">
        <v>0.15659999999999999</v>
      </c>
      <c r="E64" s="25">
        <v>0</v>
      </c>
    </row>
    <row r="65" spans="1:5" s="20" customFormat="1">
      <c r="A65" s="24" t="s">
        <v>298</v>
      </c>
      <c r="B65" s="25">
        <v>824</v>
      </c>
      <c r="C65" s="25">
        <v>114</v>
      </c>
      <c r="D65" s="26">
        <v>0.13830000000000001</v>
      </c>
      <c r="E65" s="25">
        <v>0</v>
      </c>
    </row>
    <row r="66" spans="1:5" s="20" customFormat="1">
      <c r="A66" s="24" t="s">
        <v>299</v>
      </c>
      <c r="B66" s="25">
        <v>779</v>
      </c>
      <c r="C66" s="25">
        <v>119</v>
      </c>
      <c r="D66" s="26">
        <v>0.15279999999999999</v>
      </c>
      <c r="E66" s="25">
        <v>0</v>
      </c>
    </row>
    <row r="67" spans="1:5" s="20" customFormat="1">
      <c r="A67" s="24" t="s">
        <v>45</v>
      </c>
      <c r="B67" s="25">
        <v>756</v>
      </c>
      <c r="C67" s="25">
        <v>119</v>
      </c>
      <c r="D67" s="26">
        <v>0.15740000000000001</v>
      </c>
      <c r="E67" s="25">
        <v>0</v>
      </c>
    </row>
    <row r="68" spans="1:5" s="29" customFormat="1" ht="34.5" customHeight="1">
      <c r="A68" s="32" t="s">
        <v>15</v>
      </c>
      <c r="B68" s="30">
        <f>SUM(B7:B67)</f>
        <v>58907</v>
      </c>
      <c r="C68" s="30">
        <f>SUM(C7:C67)</f>
        <v>10877</v>
      </c>
      <c r="D68" s="31">
        <f>C68/B68</f>
        <v>0.18464698592696963</v>
      </c>
      <c r="E68" s="30">
        <f>SUM(E7:E67)</f>
        <v>0</v>
      </c>
    </row>
    <row r="69" spans="1:5" s="20" customFormat="1">
      <c r="A69" s="24" t="s">
        <v>54</v>
      </c>
      <c r="B69" s="25">
        <v>1060</v>
      </c>
      <c r="C69" s="25">
        <v>294</v>
      </c>
      <c r="D69" s="26">
        <v>0.27739999999999998</v>
      </c>
      <c r="E69" s="25">
        <v>0</v>
      </c>
    </row>
    <row r="70" spans="1:5" s="20" customFormat="1">
      <c r="A70" s="24" t="s">
        <v>55</v>
      </c>
      <c r="B70" s="25">
        <v>847</v>
      </c>
      <c r="C70" s="25">
        <v>299</v>
      </c>
      <c r="D70" s="26">
        <v>0.35299999999999998</v>
      </c>
      <c r="E70" s="25">
        <v>0</v>
      </c>
    </row>
    <row r="71" spans="1:5" s="20" customFormat="1">
      <c r="A71" s="24" t="s">
        <v>56</v>
      </c>
      <c r="B71" s="25">
        <v>1137</v>
      </c>
      <c r="C71" s="25">
        <v>248</v>
      </c>
      <c r="D71" s="26">
        <v>0.21809999999999999</v>
      </c>
      <c r="E71" s="25">
        <v>0</v>
      </c>
    </row>
    <row r="72" spans="1:5" s="20" customFormat="1">
      <c r="A72" s="24" t="s">
        <v>57</v>
      </c>
      <c r="B72" s="25">
        <v>1443</v>
      </c>
      <c r="C72" s="25">
        <v>384</v>
      </c>
      <c r="D72" s="26">
        <v>0.2661</v>
      </c>
      <c r="E72" s="25">
        <v>0</v>
      </c>
    </row>
    <row r="73" spans="1:5" s="20" customFormat="1">
      <c r="A73" s="24" t="s">
        <v>46</v>
      </c>
      <c r="B73" s="25">
        <v>1649</v>
      </c>
      <c r="C73" s="25">
        <v>366</v>
      </c>
      <c r="D73" s="26">
        <v>0.222</v>
      </c>
      <c r="E73" s="25">
        <v>0</v>
      </c>
    </row>
    <row r="74" spans="1:5" s="20" customFormat="1">
      <c r="A74" s="24" t="s">
        <v>58</v>
      </c>
      <c r="B74" s="25">
        <v>993</v>
      </c>
      <c r="C74" s="25">
        <v>330</v>
      </c>
      <c r="D74" s="26">
        <v>0.33229999999999998</v>
      </c>
      <c r="E74" s="25">
        <v>0</v>
      </c>
    </row>
    <row r="75" spans="1:5" s="20" customFormat="1">
      <c r="A75" s="24" t="s">
        <v>59</v>
      </c>
      <c r="B75" s="25">
        <v>1061</v>
      </c>
      <c r="C75" s="25">
        <v>320</v>
      </c>
      <c r="D75" s="26">
        <v>0.30159999999999998</v>
      </c>
      <c r="E75" s="25">
        <v>0</v>
      </c>
    </row>
    <row r="76" spans="1:5" s="20" customFormat="1">
      <c r="A76" s="24" t="s">
        <v>60</v>
      </c>
      <c r="B76" s="25">
        <v>1027</v>
      </c>
      <c r="C76" s="25">
        <v>374</v>
      </c>
      <c r="D76" s="26">
        <v>0.36420000000000002</v>
      </c>
      <c r="E76" s="25">
        <v>0</v>
      </c>
    </row>
    <row r="77" spans="1:5" s="20" customFormat="1">
      <c r="A77" s="24" t="s">
        <v>61</v>
      </c>
      <c r="B77" s="25">
        <v>1169</v>
      </c>
      <c r="C77" s="25">
        <v>339</v>
      </c>
      <c r="D77" s="26">
        <v>0.28999999999999998</v>
      </c>
      <c r="E77" s="25">
        <v>0</v>
      </c>
    </row>
    <row r="78" spans="1:5" s="20" customFormat="1">
      <c r="A78" s="24" t="s">
        <v>62</v>
      </c>
      <c r="B78" s="25">
        <v>1074</v>
      </c>
      <c r="C78" s="25">
        <v>237</v>
      </c>
      <c r="D78" s="26">
        <v>0.22070000000000001</v>
      </c>
      <c r="E78" s="25">
        <v>0</v>
      </c>
    </row>
    <row r="79" spans="1:5" s="20" customFormat="1">
      <c r="A79" s="24" t="s">
        <v>499</v>
      </c>
      <c r="B79" s="25">
        <v>1058</v>
      </c>
      <c r="C79" s="25">
        <v>151</v>
      </c>
      <c r="D79" s="26">
        <v>0.14269999999999999</v>
      </c>
      <c r="E79" s="25">
        <v>0</v>
      </c>
    </row>
    <row r="80" spans="1:5" s="20" customFormat="1">
      <c r="A80" s="24" t="s">
        <v>47</v>
      </c>
      <c r="B80" s="25">
        <v>1246</v>
      </c>
      <c r="C80" s="25">
        <v>180</v>
      </c>
      <c r="D80" s="26">
        <v>0.14449999999999999</v>
      </c>
      <c r="E80" s="25">
        <v>0</v>
      </c>
    </row>
    <row r="81" spans="1:5" s="20" customFormat="1">
      <c r="A81" s="24" t="s">
        <v>63</v>
      </c>
      <c r="B81" s="25">
        <v>766</v>
      </c>
      <c r="C81" s="25">
        <v>212</v>
      </c>
      <c r="D81" s="26">
        <v>0.27679999999999999</v>
      </c>
      <c r="E81" s="25">
        <v>0</v>
      </c>
    </row>
    <row r="82" spans="1:5" s="20" customFormat="1">
      <c r="A82" s="24" t="s">
        <v>48</v>
      </c>
      <c r="B82" s="25">
        <v>1383</v>
      </c>
      <c r="C82" s="25">
        <v>303</v>
      </c>
      <c r="D82" s="26">
        <v>0.21909999999999999</v>
      </c>
      <c r="E82" s="25">
        <v>0</v>
      </c>
    </row>
    <row r="83" spans="1:5" s="20" customFormat="1">
      <c r="A83" s="24" t="s">
        <v>64</v>
      </c>
      <c r="B83" s="25">
        <v>975</v>
      </c>
      <c r="C83" s="25">
        <v>245</v>
      </c>
      <c r="D83" s="26">
        <v>0.25130000000000002</v>
      </c>
      <c r="E83" s="25">
        <v>0</v>
      </c>
    </row>
    <row r="84" spans="1:5" s="20" customFormat="1">
      <c r="A84" s="24" t="s">
        <v>65</v>
      </c>
      <c r="B84" s="25">
        <v>1194</v>
      </c>
      <c r="C84" s="25">
        <v>383</v>
      </c>
      <c r="D84" s="26">
        <v>0.32079999999999997</v>
      </c>
      <c r="E84" s="25">
        <v>0</v>
      </c>
    </row>
    <row r="85" spans="1:5" s="20" customFormat="1">
      <c r="A85" s="24" t="s">
        <v>66</v>
      </c>
      <c r="B85" s="25">
        <v>1335</v>
      </c>
      <c r="C85" s="25">
        <v>236</v>
      </c>
      <c r="D85" s="26">
        <v>0.17680000000000001</v>
      </c>
      <c r="E85" s="25">
        <v>0</v>
      </c>
    </row>
    <row r="86" spans="1:5" s="20" customFormat="1">
      <c r="A86" s="24" t="s">
        <v>49</v>
      </c>
      <c r="B86" s="25">
        <v>1366</v>
      </c>
      <c r="C86" s="25">
        <v>351</v>
      </c>
      <c r="D86" s="26">
        <v>0.25700000000000001</v>
      </c>
      <c r="E86" s="25">
        <v>0</v>
      </c>
    </row>
    <row r="87" spans="1:5" s="20" customFormat="1">
      <c r="A87" s="24" t="s">
        <v>50</v>
      </c>
      <c r="B87" s="25">
        <v>1562</v>
      </c>
      <c r="C87" s="25">
        <v>296</v>
      </c>
      <c r="D87" s="26">
        <v>0.1895</v>
      </c>
      <c r="E87" s="25">
        <v>0</v>
      </c>
    </row>
    <row r="88" spans="1:5" s="20" customFormat="1">
      <c r="A88" s="24" t="s">
        <v>67</v>
      </c>
      <c r="B88" s="25">
        <v>1219</v>
      </c>
      <c r="C88" s="25">
        <v>367</v>
      </c>
      <c r="D88" s="26">
        <v>0.30109999999999998</v>
      </c>
      <c r="E88" s="25">
        <v>0</v>
      </c>
    </row>
    <row r="89" spans="1:5" s="20" customFormat="1">
      <c r="A89" s="24" t="s">
        <v>500</v>
      </c>
      <c r="B89" s="25">
        <v>1335</v>
      </c>
      <c r="C89" s="25">
        <v>199</v>
      </c>
      <c r="D89" s="26">
        <v>0.14910000000000001</v>
      </c>
      <c r="E89" s="25">
        <v>0</v>
      </c>
    </row>
    <row r="90" spans="1:5" s="20" customFormat="1">
      <c r="A90" s="24" t="s">
        <v>68</v>
      </c>
      <c r="B90" s="25">
        <v>1050</v>
      </c>
      <c r="C90" s="25">
        <v>273</v>
      </c>
      <c r="D90" s="26">
        <v>0.26</v>
      </c>
      <c r="E90" s="25">
        <v>0</v>
      </c>
    </row>
    <row r="91" spans="1:5" s="29" customFormat="1" ht="34.5" customHeight="1">
      <c r="A91" s="32" t="s">
        <v>53</v>
      </c>
      <c r="B91" s="30">
        <f>SUM(B69:B90)</f>
        <v>25949</v>
      </c>
      <c r="C91" s="30">
        <f>SUM(C69:C90)</f>
        <v>6387</v>
      </c>
      <c r="D91" s="31">
        <f>C91/B91</f>
        <v>0.24613665266484258</v>
      </c>
      <c r="E91" s="30">
        <f>SUM(E69:E90)</f>
        <v>0</v>
      </c>
    </row>
    <row r="92" spans="1:5" s="20" customFormat="1">
      <c r="A92" s="24" t="s">
        <v>423</v>
      </c>
      <c r="B92" s="25">
        <v>1428</v>
      </c>
      <c r="C92" s="25">
        <v>401</v>
      </c>
      <c r="D92" s="26">
        <v>0.28079999999999999</v>
      </c>
      <c r="E92" s="25">
        <v>0</v>
      </c>
    </row>
    <row r="93" spans="1:5" s="20" customFormat="1">
      <c r="A93" s="24" t="s">
        <v>501</v>
      </c>
      <c r="B93" s="25">
        <v>1067</v>
      </c>
      <c r="C93" s="25">
        <v>157</v>
      </c>
      <c r="D93" s="26">
        <v>0.14710000000000001</v>
      </c>
      <c r="E93" s="25">
        <v>0</v>
      </c>
    </row>
    <row r="94" spans="1:5" s="20" customFormat="1">
      <c r="A94" s="24" t="s">
        <v>424</v>
      </c>
      <c r="B94" s="25">
        <v>1321</v>
      </c>
      <c r="C94" s="25">
        <v>368</v>
      </c>
      <c r="D94" s="26">
        <v>0.27860000000000001</v>
      </c>
      <c r="E94" s="25">
        <v>0</v>
      </c>
    </row>
    <row r="95" spans="1:5" s="20" customFormat="1">
      <c r="A95" s="24" t="s">
        <v>638</v>
      </c>
      <c r="B95" s="25">
        <v>947</v>
      </c>
      <c r="C95" s="25">
        <v>254</v>
      </c>
      <c r="D95" s="26">
        <v>0.26819999999999999</v>
      </c>
      <c r="E95" s="25">
        <v>0</v>
      </c>
    </row>
    <row r="96" spans="1:5" s="20" customFormat="1">
      <c r="A96" s="24" t="s">
        <v>639</v>
      </c>
      <c r="B96" s="25">
        <v>1653</v>
      </c>
      <c r="C96" s="25">
        <v>279</v>
      </c>
      <c r="D96" s="26">
        <v>0.16880000000000001</v>
      </c>
      <c r="E96" s="25">
        <v>0</v>
      </c>
    </row>
    <row r="97" spans="1:5" s="20" customFormat="1">
      <c r="A97" s="24" t="s">
        <v>640</v>
      </c>
      <c r="B97" s="25">
        <v>902</v>
      </c>
      <c r="C97" s="25">
        <v>117</v>
      </c>
      <c r="D97" s="26">
        <v>0.12970000000000001</v>
      </c>
      <c r="E97" s="25">
        <v>0</v>
      </c>
    </row>
    <row r="98" spans="1:5" s="20" customFormat="1">
      <c r="A98" s="24" t="s">
        <v>641</v>
      </c>
      <c r="B98" s="25">
        <v>1088</v>
      </c>
      <c r="C98" s="25">
        <v>321</v>
      </c>
      <c r="D98" s="26">
        <v>0.29499999999999998</v>
      </c>
      <c r="E98" s="25">
        <v>0</v>
      </c>
    </row>
    <row r="99" spans="1:5" s="20" customFormat="1">
      <c r="A99" s="24" t="s">
        <v>642</v>
      </c>
      <c r="B99" s="25">
        <v>969</v>
      </c>
      <c r="C99" s="25">
        <v>151</v>
      </c>
      <c r="D99" s="26">
        <v>0.15579999999999999</v>
      </c>
      <c r="E99" s="25">
        <v>0</v>
      </c>
    </row>
    <row r="100" spans="1:5" s="20" customFormat="1">
      <c r="A100" s="24" t="s">
        <v>425</v>
      </c>
      <c r="B100" s="25">
        <v>1082</v>
      </c>
      <c r="C100" s="25">
        <v>292</v>
      </c>
      <c r="D100" s="26">
        <v>0.26989999999999997</v>
      </c>
      <c r="E100" s="25">
        <v>0</v>
      </c>
    </row>
    <row r="101" spans="1:5" s="20" customFormat="1">
      <c r="A101" s="24" t="s">
        <v>643</v>
      </c>
      <c r="B101" s="25">
        <v>1221</v>
      </c>
      <c r="C101" s="25">
        <v>190</v>
      </c>
      <c r="D101" s="26">
        <v>0.15559999999999999</v>
      </c>
      <c r="E101" s="25">
        <v>0</v>
      </c>
    </row>
    <row r="102" spans="1:5" s="20" customFormat="1">
      <c r="A102" s="24" t="s">
        <v>502</v>
      </c>
      <c r="B102" s="25">
        <v>790</v>
      </c>
      <c r="C102" s="25">
        <v>137</v>
      </c>
      <c r="D102" s="26">
        <v>0.1734</v>
      </c>
      <c r="E102" s="25">
        <v>0</v>
      </c>
    </row>
    <row r="103" spans="1:5" s="29" customFormat="1" ht="34.5" customHeight="1">
      <c r="A103" s="32" t="s">
        <v>428</v>
      </c>
      <c r="B103" s="30">
        <f>SUM(B92:B102)</f>
        <v>12468</v>
      </c>
      <c r="C103" s="30">
        <f>SUM(C92:C102)</f>
        <v>2667</v>
      </c>
      <c r="D103" s="31">
        <f>C103/B103</f>
        <v>0.21390760346487006</v>
      </c>
      <c r="E103" s="30">
        <f>SUM(E92:E102)</f>
        <v>0</v>
      </c>
    </row>
    <row r="104" spans="1:5" s="20" customFormat="1">
      <c r="A104" s="24" t="s">
        <v>358</v>
      </c>
      <c r="B104" s="25">
        <v>13</v>
      </c>
      <c r="C104" s="25">
        <v>1</v>
      </c>
      <c r="D104" s="26">
        <v>7.6899999999999996E-2</v>
      </c>
      <c r="E104" s="25">
        <v>0</v>
      </c>
    </row>
    <row r="105" spans="1:5" s="29" customFormat="1" ht="34.5" customHeight="1">
      <c r="A105" s="32" t="s">
        <v>364</v>
      </c>
      <c r="B105" s="30">
        <f>SUM(B104:B104)</f>
        <v>13</v>
      </c>
      <c r="C105" s="30">
        <f>SUM(C104:C104)</f>
        <v>1</v>
      </c>
      <c r="D105" s="31">
        <f>C105/B105</f>
        <v>7.6923076923076927E-2</v>
      </c>
      <c r="E105" s="30">
        <f>SUM(E104:E104)</f>
        <v>0</v>
      </c>
    </row>
    <row r="106" spans="1:5" s="20" customFormat="1">
      <c r="A106" s="24" t="s">
        <v>365</v>
      </c>
      <c r="B106" s="25">
        <v>1246</v>
      </c>
      <c r="C106" s="25">
        <v>439</v>
      </c>
      <c r="D106" s="26">
        <v>0.3523</v>
      </c>
      <c r="E106" s="25">
        <v>0</v>
      </c>
    </row>
    <row r="107" spans="1:5" s="29" customFormat="1" ht="34.5" customHeight="1">
      <c r="A107" s="32" t="s">
        <v>368</v>
      </c>
      <c r="B107" s="30">
        <f>SUM(B106:B106)</f>
        <v>1246</v>
      </c>
      <c r="C107" s="30">
        <f>SUM(C106:C106)</f>
        <v>439</v>
      </c>
      <c r="D107" s="31">
        <f>C107/B107</f>
        <v>0.3523274478330658</v>
      </c>
      <c r="E107" s="30">
        <f>SUM(E106:E106)</f>
        <v>0</v>
      </c>
    </row>
    <row r="108" spans="1:5" s="20" customFormat="1">
      <c r="A108" s="24" t="s">
        <v>371</v>
      </c>
      <c r="B108" s="25">
        <v>1874</v>
      </c>
      <c r="C108" s="25">
        <v>555</v>
      </c>
      <c r="D108" s="26">
        <v>0.29620000000000002</v>
      </c>
      <c r="E108" s="25">
        <v>0</v>
      </c>
    </row>
    <row r="109" spans="1:5" s="20" customFormat="1">
      <c r="A109" s="24" t="s">
        <v>372</v>
      </c>
      <c r="B109" s="25">
        <v>1171</v>
      </c>
      <c r="C109" s="25">
        <v>407</v>
      </c>
      <c r="D109" s="26">
        <v>0.34760000000000002</v>
      </c>
      <c r="E109" s="25">
        <v>0</v>
      </c>
    </row>
    <row r="110" spans="1:5" s="20" customFormat="1">
      <c r="A110" s="24" t="s">
        <v>373</v>
      </c>
      <c r="B110" s="25">
        <v>1141</v>
      </c>
      <c r="C110" s="25">
        <v>321</v>
      </c>
      <c r="D110" s="26">
        <v>0.28129999999999999</v>
      </c>
      <c r="E110" s="25">
        <v>0</v>
      </c>
    </row>
    <row r="111" spans="1:5" s="20" customFormat="1">
      <c r="A111" s="24" t="s">
        <v>374</v>
      </c>
      <c r="B111" s="25">
        <v>1000</v>
      </c>
      <c r="C111" s="25">
        <v>335</v>
      </c>
      <c r="D111" s="26">
        <v>0.33500000000000002</v>
      </c>
      <c r="E111" s="25">
        <v>0</v>
      </c>
    </row>
    <row r="112" spans="1:5" s="20" customFormat="1">
      <c r="A112" s="24" t="s">
        <v>375</v>
      </c>
      <c r="B112" s="25">
        <v>742</v>
      </c>
      <c r="C112" s="25">
        <v>252</v>
      </c>
      <c r="D112" s="26">
        <v>0.33960000000000001</v>
      </c>
      <c r="E112" s="25">
        <v>0</v>
      </c>
    </row>
    <row r="113" spans="1:5" s="20" customFormat="1">
      <c r="A113" s="24" t="s">
        <v>376</v>
      </c>
      <c r="B113" s="25">
        <v>950</v>
      </c>
      <c r="C113" s="25">
        <v>288</v>
      </c>
      <c r="D113" s="26">
        <v>0.30320000000000003</v>
      </c>
      <c r="E113" s="25">
        <v>0</v>
      </c>
    </row>
    <row r="114" spans="1:5" s="20" customFormat="1">
      <c r="A114" s="24" t="s">
        <v>377</v>
      </c>
      <c r="B114" s="25">
        <v>970</v>
      </c>
      <c r="C114" s="25">
        <v>344</v>
      </c>
      <c r="D114" s="26">
        <v>0.35460000000000003</v>
      </c>
      <c r="E114" s="25">
        <v>0</v>
      </c>
    </row>
    <row r="115" spans="1:5" s="20" customFormat="1">
      <c r="A115" s="24" t="s">
        <v>378</v>
      </c>
      <c r="B115" s="25">
        <v>892</v>
      </c>
      <c r="C115" s="25">
        <v>317</v>
      </c>
      <c r="D115" s="26">
        <v>0.35539999999999999</v>
      </c>
      <c r="E115" s="25">
        <v>0</v>
      </c>
    </row>
    <row r="116" spans="1:5" s="20" customFormat="1">
      <c r="A116" s="24" t="s">
        <v>103</v>
      </c>
      <c r="B116" s="25">
        <v>967</v>
      </c>
      <c r="C116" s="25">
        <v>314</v>
      </c>
      <c r="D116" s="26">
        <v>0.32469999999999999</v>
      </c>
      <c r="E116" s="25">
        <v>0</v>
      </c>
    </row>
    <row r="117" spans="1:5" s="20" customFormat="1">
      <c r="A117" s="24" t="s">
        <v>379</v>
      </c>
      <c r="B117" s="25">
        <v>1151</v>
      </c>
      <c r="C117" s="25">
        <v>340</v>
      </c>
      <c r="D117" s="26">
        <v>0.2954</v>
      </c>
      <c r="E117" s="25">
        <v>0</v>
      </c>
    </row>
    <row r="118" spans="1:5" s="20" customFormat="1">
      <c r="A118" s="24" t="s">
        <v>380</v>
      </c>
      <c r="B118" s="25">
        <v>1530</v>
      </c>
      <c r="C118" s="25">
        <v>399</v>
      </c>
      <c r="D118" s="26">
        <v>0.26079999999999998</v>
      </c>
      <c r="E118" s="25">
        <v>0</v>
      </c>
    </row>
    <row r="119" spans="1:5" s="20" customFormat="1">
      <c r="A119" s="24" t="s">
        <v>381</v>
      </c>
      <c r="B119" s="25">
        <v>942</v>
      </c>
      <c r="C119" s="25">
        <v>211</v>
      </c>
      <c r="D119" s="26">
        <v>0.224</v>
      </c>
      <c r="E119" s="25">
        <v>0</v>
      </c>
    </row>
    <row r="120" spans="1:5" s="29" customFormat="1" ht="34.5" customHeight="1">
      <c r="A120" s="32" t="s">
        <v>171</v>
      </c>
      <c r="B120" s="30">
        <f>SUM(B108:B119)</f>
        <v>13330</v>
      </c>
      <c r="C120" s="30">
        <f>SUM(C108:C119)</f>
        <v>4083</v>
      </c>
      <c r="D120" s="31">
        <f>C120/B120</f>
        <v>0.30630157539384845</v>
      </c>
      <c r="E120" s="30">
        <f>SUM(E108:E119)</f>
        <v>0</v>
      </c>
    </row>
    <row r="121" spans="1:5" s="20" customFormat="1">
      <c r="A121" s="24" t="s">
        <v>415</v>
      </c>
      <c r="B121" s="25">
        <v>1304</v>
      </c>
      <c r="C121" s="25">
        <v>393</v>
      </c>
      <c r="D121" s="26">
        <v>0.3014</v>
      </c>
      <c r="E121" s="25">
        <v>0</v>
      </c>
    </row>
    <row r="122" spans="1:5" s="20" customFormat="1">
      <c r="A122" s="24" t="s">
        <v>389</v>
      </c>
      <c r="B122" s="25">
        <v>864</v>
      </c>
      <c r="C122" s="25">
        <v>89</v>
      </c>
      <c r="D122" s="26">
        <v>0.10299999999999999</v>
      </c>
      <c r="E122" s="25">
        <v>0</v>
      </c>
    </row>
    <row r="123" spans="1:5" s="20" customFormat="1">
      <c r="A123" s="24" t="s">
        <v>390</v>
      </c>
      <c r="B123" s="25">
        <v>775</v>
      </c>
      <c r="C123" s="25">
        <v>170</v>
      </c>
      <c r="D123" s="26">
        <v>0.21940000000000001</v>
      </c>
      <c r="E123" s="25">
        <v>0</v>
      </c>
    </row>
    <row r="124" spans="1:5" s="20" customFormat="1">
      <c r="A124" s="24" t="s">
        <v>527</v>
      </c>
      <c r="B124" s="25">
        <v>901</v>
      </c>
      <c r="C124" s="25">
        <v>241</v>
      </c>
      <c r="D124" s="26">
        <v>0.26750000000000002</v>
      </c>
      <c r="E124" s="25">
        <v>0</v>
      </c>
    </row>
    <row r="125" spans="1:5" s="20" customFormat="1">
      <c r="A125" s="24" t="s">
        <v>391</v>
      </c>
      <c r="B125" s="25">
        <v>1476</v>
      </c>
      <c r="C125" s="25">
        <v>479</v>
      </c>
      <c r="D125" s="26">
        <v>0.32450000000000001</v>
      </c>
      <c r="E125" s="25">
        <v>0</v>
      </c>
    </row>
    <row r="126" spans="1:5" s="20" customFormat="1">
      <c r="A126" s="24" t="s">
        <v>392</v>
      </c>
      <c r="B126" s="25">
        <v>1031</v>
      </c>
      <c r="C126" s="25">
        <v>94</v>
      </c>
      <c r="D126" s="26">
        <v>9.1200000000000003E-2</v>
      </c>
      <c r="E126" s="25">
        <v>0</v>
      </c>
    </row>
    <row r="127" spans="1:5" s="20" customFormat="1">
      <c r="A127" s="24" t="s">
        <v>393</v>
      </c>
      <c r="B127" s="25">
        <v>1011</v>
      </c>
      <c r="C127" s="25">
        <v>246</v>
      </c>
      <c r="D127" s="26">
        <v>0.24329999999999999</v>
      </c>
      <c r="E127" s="25">
        <v>0</v>
      </c>
    </row>
    <row r="128" spans="1:5" s="20" customFormat="1">
      <c r="A128" s="24" t="s">
        <v>394</v>
      </c>
      <c r="B128" s="25">
        <v>810</v>
      </c>
      <c r="C128" s="25">
        <v>100</v>
      </c>
      <c r="D128" s="26">
        <v>0.1235</v>
      </c>
      <c r="E128" s="25">
        <v>0</v>
      </c>
    </row>
    <row r="129" spans="1:5" s="20" customFormat="1">
      <c r="A129" s="24" t="s">
        <v>395</v>
      </c>
      <c r="B129" s="25">
        <v>1003</v>
      </c>
      <c r="C129" s="25">
        <v>194</v>
      </c>
      <c r="D129" s="26">
        <v>0.19339999999999999</v>
      </c>
      <c r="E129" s="25">
        <v>0</v>
      </c>
    </row>
    <row r="130" spans="1:5" s="20" customFormat="1">
      <c r="A130" s="24" t="s">
        <v>396</v>
      </c>
      <c r="B130" s="25">
        <v>641</v>
      </c>
      <c r="C130" s="25">
        <v>43</v>
      </c>
      <c r="D130" s="26">
        <v>6.7100000000000007E-2</v>
      </c>
      <c r="E130" s="25">
        <v>0</v>
      </c>
    </row>
    <row r="131" spans="1:5" s="20" customFormat="1">
      <c r="A131" s="24" t="s">
        <v>397</v>
      </c>
      <c r="B131" s="25">
        <v>691</v>
      </c>
      <c r="C131" s="25">
        <v>68</v>
      </c>
      <c r="D131" s="26">
        <v>9.8400000000000001E-2</v>
      </c>
      <c r="E131" s="25">
        <v>0</v>
      </c>
    </row>
    <row r="132" spans="1:5" s="20" customFormat="1">
      <c r="A132" s="24" t="s">
        <v>398</v>
      </c>
      <c r="B132" s="25">
        <v>717</v>
      </c>
      <c r="C132" s="25">
        <v>79</v>
      </c>
      <c r="D132" s="26">
        <v>0.11020000000000001</v>
      </c>
      <c r="E132" s="25">
        <v>0</v>
      </c>
    </row>
    <row r="133" spans="1:5" s="20" customFormat="1">
      <c r="A133" s="24" t="s">
        <v>399</v>
      </c>
      <c r="B133" s="25">
        <v>1157</v>
      </c>
      <c r="C133" s="25">
        <v>200</v>
      </c>
      <c r="D133" s="26">
        <v>0.1729</v>
      </c>
      <c r="E133" s="25">
        <v>0</v>
      </c>
    </row>
    <row r="134" spans="1:5" s="20" customFormat="1">
      <c r="A134" s="24" t="s">
        <v>400</v>
      </c>
      <c r="B134" s="25">
        <v>632</v>
      </c>
      <c r="C134" s="25">
        <v>88</v>
      </c>
      <c r="D134" s="26">
        <v>0.13919999999999999</v>
      </c>
      <c r="E134" s="25">
        <v>0</v>
      </c>
    </row>
    <row r="135" spans="1:5" s="20" customFormat="1">
      <c r="A135" s="24" t="s">
        <v>104</v>
      </c>
      <c r="B135" s="25">
        <v>1198</v>
      </c>
      <c r="C135" s="25">
        <v>210</v>
      </c>
      <c r="D135" s="26">
        <v>0.17530000000000001</v>
      </c>
      <c r="E135" s="25">
        <v>0</v>
      </c>
    </row>
    <row r="136" spans="1:5" s="20" customFormat="1">
      <c r="A136" s="24" t="s">
        <v>325</v>
      </c>
      <c r="B136" s="25">
        <v>1253</v>
      </c>
      <c r="C136" s="25">
        <v>152</v>
      </c>
      <c r="D136" s="26">
        <v>0.12130000000000001</v>
      </c>
      <c r="E136" s="25">
        <v>0</v>
      </c>
    </row>
    <row r="137" spans="1:5" s="20" customFormat="1">
      <c r="A137" s="24" t="s">
        <v>401</v>
      </c>
      <c r="B137" s="25">
        <v>1522</v>
      </c>
      <c r="C137" s="25">
        <v>380</v>
      </c>
      <c r="D137" s="26">
        <v>0.24970000000000001</v>
      </c>
      <c r="E137" s="25">
        <v>0</v>
      </c>
    </row>
    <row r="138" spans="1:5" s="20" customFormat="1">
      <c r="A138" s="24" t="s">
        <v>105</v>
      </c>
      <c r="B138" s="25">
        <v>1303</v>
      </c>
      <c r="C138" s="25">
        <v>427</v>
      </c>
      <c r="D138" s="26">
        <v>0.32769999999999999</v>
      </c>
      <c r="E138" s="25">
        <v>0</v>
      </c>
    </row>
    <row r="139" spans="1:5" s="20" customFormat="1">
      <c r="A139" s="24" t="s">
        <v>402</v>
      </c>
      <c r="B139" s="25">
        <v>687</v>
      </c>
      <c r="C139" s="25">
        <v>64</v>
      </c>
      <c r="D139" s="26">
        <v>9.3200000000000005E-2</v>
      </c>
      <c r="E139" s="25">
        <v>0</v>
      </c>
    </row>
    <row r="140" spans="1:5" s="20" customFormat="1">
      <c r="A140" s="24" t="s">
        <v>528</v>
      </c>
      <c r="B140" s="25">
        <v>733</v>
      </c>
      <c r="C140" s="25">
        <v>283</v>
      </c>
      <c r="D140" s="26">
        <v>0.3861</v>
      </c>
      <c r="E140" s="25">
        <v>0</v>
      </c>
    </row>
    <row r="141" spans="1:5" s="20" customFormat="1">
      <c r="A141" s="24" t="s">
        <v>106</v>
      </c>
      <c r="B141" s="25">
        <v>786</v>
      </c>
      <c r="C141" s="25">
        <v>166</v>
      </c>
      <c r="D141" s="26">
        <v>0.2112</v>
      </c>
      <c r="E141" s="25">
        <v>0</v>
      </c>
    </row>
    <row r="142" spans="1:5" s="20" customFormat="1">
      <c r="A142" s="24" t="s">
        <v>326</v>
      </c>
      <c r="B142" s="25">
        <v>871</v>
      </c>
      <c r="C142" s="25">
        <v>187</v>
      </c>
      <c r="D142" s="26">
        <v>0.2147</v>
      </c>
      <c r="E142" s="25">
        <v>0</v>
      </c>
    </row>
    <row r="143" spans="1:5" s="20" customFormat="1">
      <c r="A143" s="24" t="s">
        <v>327</v>
      </c>
      <c r="B143" s="25">
        <v>894</v>
      </c>
      <c r="C143" s="25">
        <v>210</v>
      </c>
      <c r="D143" s="26">
        <v>0.2349</v>
      </c>
      <c r="E143" s="25">
        <v>0</v>
      </c>
    </row>
    <row r="144" spans="1:5" s="20" customFormat="1">
      <c r="A144" s="24" t="s">
        <v>529</v>
      </c>
      <c r="B144" s="25">
        <v>680</v>
      </c>
      <c r="C144" s="25">
        <v>283</v>
      </c>
      <c r="D144" s="26">
        <v>0.41620000000000001</v>
      </c>
      <c r="E144" s="25">
        <v>0</v>
      </c>
    </row>
    <row r="145" spans="1:5" s="20" customFormat="1">
      <c r="A145" s="24" t="s">
        <v>403</v>
      </c>
      <c r="B145" s="25">
        <v>976</v>
      </c>
      <c r="C145" s="25">
        <v>174</v>
      </c>
      <c r="D145" s="26">
        <v>0.17829999999999999</v>
      </c>
      <c r="E145" s="25">
        <v>0</v>
      </c>
    </row>
    <row r="146" spans="1:5" s="20" customFormat="1">
      <c r="A146" s="24" t="s">
        <v>530</v>
      </c>
      <c r="B146" s="25">
        <v>1642</v>
      </c>
      <c r="C146" s="25">
        <v>323</v>
      </c>
      <c r="D146" s="26">
        <v>0.19670000000000001</v>
      </c>
      <c r="E146" s="25">
        <v>0</v>
      </c>
    </row>
    <row r="147" spans="1:5" s="20" customFormat="1">
      <c r="A147" s="24" t="s">
        <v>328</v>
      </c>
      <c r="B147" s="25">
        <v>802</v>
      </c>
      <c r="C147" s="25">
        <v>166</v>
      </c>
      <c r="D147" s="26">
        <v>0.20699999999999999</v>
      </c>
      <c r="E147" s="25">
        <v>0</v>
      </c>
    </row>
    <row r="148" spans="1:5" s="20" customFormat="1">
      <c r="A148" s="24" t="s">
        <v>329</v>
      </c>
      <c r="B148" s="25">
        <v>994</v>
      </c>
      <c r="C148" s="25">
        <v>157</v>
      </c>
      <c r="D148" s="26">
        <v>0.15790000000000001</v>
      </c>
      <c r="E148" s="25">
        <v>0</v>
      </c>
    </row>
    <row r="149" spans="1:5" s="20" customFormat="1">
      <c r="A149" s="24" t="s">
        <v>593</v>
      </c>
      <c r="B149" s="25">
        <v>1456</v>
      </c>
      <c r="C149" s="25">
        <v>335</v>
      </c>
      <c r="D149" s="26">
        <v>0.2301</v>
      </c>
      <c r="E149" s="25">
        <v>0</v>
      </c>
    </row>
    <row r="150" spans="1:5" s="20" customFormat="1">
      <c r="A150" s="24" t="s">
        <v>330</v>
      </c>
      <c r="B150" s="25">
        <v>1150</v>
      </c>
      <c r="C150" s="25">
        <v>147</v>
      </c>
      <c r="D150" s="26">
        <v>0.1278</v>
      </c>
      <c r="E150" s="25">
        <v>0</v>
      </c>
    </row>
    <row r="151" spans="1:5" s="20" customFormat="1">
      <c r="A151" s="24" t="s">
        <v>404</v>
      </c>
      <c r="B151" s="25">
        <v>954</v>
      </c>
      <c r="C151" s="25">
        <v>156</v>
      </c>
      <c r="D151" s="26">
        <v>0.16350000000000001</v>
      </c>
      <c r="E151" s="25">
        <v>0</v>
      </c>
    </row>
    <row r="152" spans="1:5" s="20" customFormat="1">
      <c r="A152" s="24" t="s">
        <v>331</v>
      </c>
      <c r="B152" s="25">
        <v>1463</v>
      </c>
      <c r="C152" s="25">
        <v>187</v>
      </c>
      <c r="D152" s="26">
        <v>0.1278</v>
      </c>
      <c r="E152" s="25">
        <v>0</v>
      </c>
    </row>
    <row r="153" spans="1:5" s="20" customFormat="1">
      <c r="A153" s="24" t="s">
        <v>332</v>
      </c>
      <c r="B153" s="25">
        <v>741</v>
      </c>
      <c r="C153" s="25">
        <v>85</v>
      </c>
      <c r="D153" s="26">
        <v>0.1147</v>
      </c>
      <c r="E153" s="25">
        <v>0</v>
      </c>
    </row>
    <row r="154" spans="1:5" s="29" customFormat="1" ht="34.5" customHeight="1">
      <c r="A154" s="32" t="s">
        <v>172</v>
      </c>
      <c r="B154" s="30">
        <f>SUM(B121:B153)</f>
        <v>33118</v>
      </c>
      <c r="C154" s="30">
        <f>SUM(C121:C153)</f>
        <v>6576</v>
      </c>
      <c r="D154" s="31">
        <f>C154/B154</f>
        <v>0.19856271513980314</v>
      </c>
      <c r="E154" s="30">
        <f>SUM(E121:E153)</f>
        <v>0</v>
      </c>
    </row>
    <row r="155" spans="1:5" s="20" customFormat="1">
      <c r="A155" s="24" t="s">
        <v>107</v>
      </c>
      <c r="B155" s="25">
        <v>1234</v>
      </c>
      <c r="C155" s="25">
        <v>344</v>
      </c>
      <c r="D155" s="26">
        <v>0.27879999999999999</v>
      </c>
      <c r="E155" s="25">
        <v>0</v>
      </c>
    </row>
    <row r="156" spans="1:5" s="20" customFormat="1">
      <c r="A156" s="24" t="s">
        <v>108</v>
      </c>
      <c r="B156" s="25">
        <v>1080</v>
      </c>
      <c r="C156" s="25">
        <v>223</v>
      </c>
      <c r="D156" s="26">
        <v>0.20649999999999999</v>
      </c>
      <c r="E156" s="25">
        <v>0</v>
      </c>
    </row>
    <row r="157" spans="1:5" s="20" customFormat="1">
      <c r="A157" s="24" t="s">
        <v>109</v>
      </c>
      <c r="B157" s="25">
        <v>909</v>
      </c>
      <c r="C157" s="25">
        <v>156</v>
      </c>
      <c r="D157" s="26">
        <v>0.1716</v>
      </c>
      <c r="E157" s="25">
        <v>0</v>
      </c>
    </row>
    <row r="158" spans="1:5" s="20" customFormat="1">
      <c r="A158" s="24" t="s">
        <v>110</v>
      </c>
      <c r="B158" s="25">
        <v>1185</v>
      </c>
      <c r="C158" s="25">
        <v>165</v>
      </c>
      <c r="D158" s="26">
        <v>0.13919999999999999</v>
      </c>
      <c r="E158" s="25">
        <v>0</v>
      </c>
    </row>
    <row r="159" spans="1:5" s="20" customFormat="1">
      <c r="A159" s="24" t="s">
        <v>111</v>
      </c>
      <c r="B159" s="25">
        <v>1425</v>
      </c>
      <c r="C159" s="25">
        <v>214</v>
      </c>
      <c r="D159" s="26">
        <v>0.1502</v>
      </c>
      <c r="E159" s="25">
        <v>0</v>
      </c>
    </row>
    <row r="160" spans="1:5" s="20" customFormat="1">
      <c r="A160" s="24" t="s">
        <v>112</v>
      </c>
      <c r="B160" s="25">
        <v>904</v>
      </c>
      <c r="C160" s="25">
        <v>186</v>
      </c>
      <c r="D160" s="26">
        <v>0.20580000000000001</v>
      </c>
      <c r="E160" s="25">
        <v>0</v>
      </c>
    </row>
    <row r="161" spans="1:5" s="20" customFormat="1">
      <c r="A161" s="24" t="s">
        <v>113</v>
      </c>
      <c r="B161" s="25">
        <v>827</v>
      </c>
      <c r="C161" s="25">
        <v>281</v>
      </c>
      <c r="D161" s="26">
        <v>0.33979999999999999</v>
      </c>
      <c r="E161" s="25">
        <v>0</v>
      </c>
    </row>
    <row r="162" spans="1:5" s="20" customFormat="1">
      <c r="A162" s="24" t="s">
        <v>114</v>
      </c>
      <c r="B162" s="25">
        <v>836</v>
      </c>
      <c r="C162" s="25">
        <v>183</v>
      </c>
      <c r="D162" s="26">
        <v>0.21890000000000001</v>
      </c>
      <c r="E162" s="25">
        <v>0</v>
      </c>
    </row>
    <row r="163" spans="1:5" s="20" customFormat="1">
      <c r="A163" s="24" t="s">
        <v>115</v>
      </c>
      <c r="B163" s="25">
        <v>866</v>
      </c>
      <c r="C163" s="25">
        <v>87</v>
      </c>
      <c r="D163" s="26">
        <v>0.10050000000000001</v>
      </c>
      <c r="E163" s="25">
        <v>0</v>
      </c>
    </row>
    <row r="164" spans="1:5" s="20" customFormat="1">
      <c r="A164" s="24" t="s">
        <v>116</v>
      </c>
      <c r="B164" s="25">
        <v>1191</v>
      </c>
      <c r="C164" s="25">
        <v>270</v>
      </c>
      <c r="D164" s="26">
        <v>0.22670000000000001</v>
      </c>
      <c r="E164" s="25">
        <v>0</v>
      </c>
    </row>
    <row r="165" spans="1:5" s="20" customFormat="1">
      <c r="A165" s="24" t="s">
        <v>117</v>
      </c>
      <c r="B165" s="25">
        <v>743</v>
      </c>
      <c r="C165" s="25">
        <v>98</v>
      </c>
      <c r="D165" s="26">
        <v>0.13189999999999999</v>
      </c>
      <c r="E165" s="25">
        <v>0</v>
      </c>
    </row>
    <row r="166" spans="1:5" s="20" customFormat="1">
      <c r="A166" s="24" t="s">
        <v>118</v>
      </c>
      <c r="B166" s="25">
        <v>1126</v>
      </c>
      <c r="C166" s="25">
        <v>180</v>
      </c>
      <c r="D166" s="26">
        <v>0.15989999999999999</v>
      </c>
      <c r="E166" s="25">
        <v>0</v>
      </c>
    </row>
    <row r="167" spans="1:5" s="20" customFormat="1">
      <c r="A167" s="24" t="s">
        <v>119</v>
      </c>
      <c r="B167" s="25">
        <v>822</v>
      </c>
      <c r="C167" s="25">
        <v>158</v>
      </c>
      <c r="D167" s="26">
        <v>0.19220000000000001</v>
      </c>
      <c r="E167" s="25">
        <v>0</v>
      </c>
    </row>
    <row r="168" spans="1:5" s="20" customFormat="1">
      <c r="A168" s="24" t="s">
        <v>540</v>
      </c>
      <c r="B168" s="25">
        <v>1354</v>
      </c>
      <c r="C168" s="25">
        <v>233</v>
      </c>
      <c r="D168" s="26">
        <v>0.1721</v>
      </c>
      <c r="E168" s="25">
        <v>0</v>
      </c>
    </row>
    <row r="169" spans="1:5" s="20" customFormat="1">
      <c r="A169" s="24" t="s">
        <v>120</v>
      </c>
      <c r="B169" s="25">
        <v>1291</v>
      </c>
      <c r="C169" s="25">
        <v>378</v>
      </c>
      <c r="D169" s="26">
        <v>0.2928</v>
      </c>
      <c r="E169" s="25">
        <v>0</v>
      </c>
    </row>
    <row r="170" spans="1:5" s="20" customFormat="1">
      <c r="A170" s="24" t="s">
        <v>121</v>
      </c>
      <c r="B170" s="25">
        <v>1509</v>
      </c>
      <c r="C170" s="25">
        <v>235</v>
      </c>
      <c r="D170" s="26">
        <v>0.15570000000000001</v>
      </c>
      <c r="E170" s="25">
        <v>0</v>
      </c>
    </row>
    <row r="171" spans="1:5" s="20" customFormat="1">
      <c r="A171" s="24" t="s">
        <v>122</v>
      </c>
      <c r="B171" s="25">
        <v>1090</v>
      </c>
      <c r="C171" s="25">
        <v>181</v>
      </c>
      <c r="D171" s="26">
        <v>0.1661</v>
      </c>
      <c r="E171" s="25">
        <v>0</v>
      </c>
    </row>
    <row r="172" spans="1:5" s="20" customFormat="1">
      <c r="A172" s="24" t="s">
        <v>541</v>
      </c>
      <c r="B172" s="25">
        <v>1317</v>
      </c>
      <c r="C172" s="25">
        <v>162</v>
      </c>
      <c r="D172" s="26">
        <v>0.123</v>
      </c>
      <c r="E172" s="25">
        <v>0</v>
      </c>
    </row>
    <row r="173" spans="1:5" s="20" customFormat="1">
      <c r="A173" s="24" t="s">
        <v>123</v>
      </c>
      <c r="B173" s="25">
        <v>756</v>
      </c>
      <c r="C173" s="25">
        <v>68</v>
      </c>
      <c r="D173" s="26">
        <v>8.9899999999999994E-2</v>
      </c>
      <c r="E173" s="25">
        <v>0</v>
      </c>
    </row>
    <row r="174" spans="1:5" s="20" customFormat="1">
      <c r="A174" s="24" t="s">
        <v>542</v>
      </c>
      <c r="B174" s="25">
        <v>993</v>
      </c>
      <c r="C174" s="25">
        <v>128</v>
      </c>
      <c r="D174" s="26">
        <v>0.12889999999999999</v>
      </c>
      <c r="E174" s="25">
        <v>0</v>
      </c>
    </row>
    <row r="175" spans="1:5" s="20" customFormat="1">
      <c r="A175" s="24" t="s">
        <v>349</v>
      </c>
      <c r="B175" s="25">
        <v>1609</v>
      </c>
      <c r="C175" s="25">
        <v>196</v>
      </c>
      <c r="D175" s="26">
        <v>0.12180000000000001</v>
      </c>
      <c r="E175" s="25">
        <v>0</v>
      </c>
    </row>
    <row r="176" spans="1:5" s="20" customFormat="1">
      <c r="A176" s="24" t="s">
        <v>124</v>
      </c>
      <c r="B176" s="25">
        <v>1731</v>
      </c>
      <c r="C176" s="25">
        <v>283</v>
      </c>
      <c r="D176" s="26">
        <v>0.16350000000000001</v>
      </c>
      <c r="E176" s="25">
        <v>0</v>
      </c>
    </row>
    <row r="177" spans="1:5" s="20" customFormat="1">
      <c r="A177" s="24" t="s">
        <v>125</v>
      </c>
      <c r="B177" s="25">
        <v>684</v>
      </c>
      <c r="C177" s="25">
        <v>92</v>
      </c>
      <c r="D177" s="26">
        <v>0.13450000000000001</v>
      </c>
      <c r="E177" s="25">
        <v>0</v>
      </c>
    </row>
    <row r="178" spans="1:5" s="20" customFormat="1">
      <c r="A178" s="24" t="s">
        <v>126</v>
      </c>
      <c r="B178" s="25">
        <v>1317</v>
      </c>
      <c r="C178" s="25">
        <v>324</v>
      </c>
      <c r="D178" s="26">
        <v>0.246</v>
      </c>
      <c r="E178" s="25">
        <v>0</v>
      </c>
    </row>
    <row r="179" spans="1:5" s="20" customFormat="1">
      <c r="A179" s="24" t="s">
        <v>127</v>
      </c>
      <c r="B179" s="25">
        <v>1006</v>
      </c>
      <c r="C179" s="25">
        <v>220</v>
      </c>
      <c r="D179" s="26">
        <v>0.21870000000000001</v>
      </c>
      <c r="E179" s="25">
        <v>0</v>
      </c>
    </row>
    <row r="180" spans="1:5" s="20" customFormat="1">
      <c r="A180" s="24" t="s">
        <v>128</v>
      </c>
      <c r="B180" s="25">
        <v>1221</v>
      </c>
      <c r="C180" s="25">
        <v>162</v>
      </c>
      <c r="D180" s="26">
        <v>0.13270000000000001</v>
      </c>
      <c r="E180" s="25">
        <v>0</v>
      </c>
    </row>
    <row r="181" spans="1:5" s="20" customFormat="1">
      <c r="A181" s="24" t="s">
        <v>129</v>
      </c>
      <c r="B181" s="25">
        <v>651</v>
      </c>
      <c r="C181" s="25">
        <v>138</v>
      </c>
      <c r="D181" s="26">
        <v>0.21199999999999999</v>
      </c>
      <c r="E181" s="25">
        <v>0</v>
      </c>
    </row>
    <row r="182" spans="1:5" s="20" customFormat="1">
      <c r="A182" s="24" t="s">
        <v>130</v>
      </c>
      <c r="B182" s="25">
        <v>747</v>
      </c>
      <c r="C182" s="25">
        <v>190</v>
      </c>
      <c r="D182" s="26">
        <v>0.25440000000000002</v>
      </c>
      <c r="E182" s="25">
        <v>0</v>
      </c>
    </row>
    <row r="183" spans="1:5" s="20" customFormat="1">
      <c r="A183" s="24" t="s">
        <v>131</v>
      </c>
      <c r="B183" s="25">
        <v>967</v>
      </c>
      <c r="C183" s="25">
        <v>167</v>
      </c>
      <c r="D183" s="26">
        <v>0.17269999999999999</v>
      </c>
      <c r="E183" s="25">
        <v>0</v>
      </c>
    </row>
    <row r="184" spans="1:5" s="20" customFormat="1">
      <c r="A184" s="24" t="s">
        <v>132</v>
      </c>
      <c r="B184" s="25">
        <v>871</v>
      </c>
      <c r="C184" s="25">
        <v>292</v>
      </c>
      <c r="D184" s="26">
        <v>0.3352</v>
      </c>
      <c r="E184" s="25">
        <v>0</v>
      </c>
    </row>
    <row r="185" spans="1:5" s="20" customFormat="1">
      <c r="A185" s="24" t="s">
        <v>133</v>
      </c>
      <c r="B185" s="25">
        <v>1102</v>
      </c>
      <c r="C185" s="25">
        <v>108</v>
      </c>
      <c r="D185" s="26">
        <v>9.8000000000000004E-2</v>
      </c>
      <c r="E185" s="25">
        <v>0</v>
      </c>
    </row>
    <row r="186" spans="1:5" s="20" customFormat="1">
      <c r="A186" s="24" t="s">
        <v>134</v>
      </c>
      <c r="B186" s="25">
        <v>873</v>
      </c>
      <c r="C186" s="25">
        <v>54</v>
      </c>
      <c r="D186" s="26">
        <v>6.1899999999999997E-2</v>
      </c>
      <c r="E186" s="25">
        <v>0</v>
      </c>
    </row>
    <row r="187" spans="1:5" s="20" customFormat="1">
      <c r="A187" s="24" t="s">
        <v>135</v>
      </c>
      <c r="B187" s="25">
        <v>807</v>
      </c>
      <c r="C187" s="25">
        <v>98</v>
      </c>
      <c r="D187" s="26">
        <v>0.12139999999999999</v>
      </c>
      <c r="E187" s="25">
        <v>0</v>
      </c>
    </row>
    <row r="188" spans="1:5" s="20" customFormat="1">
      <c r="A188" s="24" t="s">
        <v>136</v>
      </c>
      <c r="B188" s="25">
        <v>1004</v>
      </c>
      <c r="C188" s="25">
        <v>147</v>
      </c>
      <c r="D188" s="26">
        <v>0.1464</v>
      </c>
      <c r="E188" s="25">
        <v>0</v>
      </c>
    </row>
    <row r="189" spans="1:5" s="20" customFormat="1">
      <c r="A189" s="24" t="s">
        <v>137</v>
      </c>
      <c r="B189" s="25">
        <v>1074</v>
      </c>
      <c r="C189" s="25">
        <v>224</v>
      </c>
      <c r="D189" s="26">
        <v>0.20860000000000001</v>
      </c>
      <c r="E189" s="25">
        <v>0</v>
      </c>
    </row>
    <row r="190" spans="1:5" s="20" customFormat="1">
      <c r="A190" s="24" t="s">
        <v>543</v>
      </c>
      <c r="B190" s="25">
        <v>948</v>
      </c>
      <c r="C190" s="25">
        <v>148</v>
      </c>
      <c r="D190" s="26">
        <v>0.15609999999999999</v>
      </c>
      <c r="E190" s="25">
        <v>0</v>
      </c>
    </row>
    <row r="191" spans="1:5" s="20" customFormat="1">
      <c r="A191" s="24" t="s">
        <v>138</v>
      </c>
      <c r="B191" s="25">
        <v>1067</v>
      </c>
      <c r="C191" s="25">
        <v>159</v>
      </c>
      <c r="D191" s="26">
        <v>0.14899999999999999</v>
      </c>
      <c r="E191" s="25">
        <v>0</v>
      </c>
    </row>
    <row r="192" spans="1:5" s="20" customFormat="1">
      <c r="A192" s="24" t="s">
        <v>544</v>
      </c>
      <c r="B192" s="25">
        <v>841</v>
      </c>
      <c r="C192" s="25">
        <v>147</v>
      </c>
      <c r="D192" s="26">
        <v>0.17480000000000001</v>
      </c>
      <c r="E192" s="25">
        <v>0</v>
      </c>
    </row>
    <row r="193" spans="1:5" s="20" customFormat="1">
      <c r="A193" s="24" t="s">
        <v>545</v>
      </c>
      <c r="B193" s="25">
        <v>1247</v>
      </c>
      <c r="C193" s="25">
        <v>161</v>
      </c>
      <c r="D193" s="26">
        <v>0.12909999999999999</v>
      </c>
      <c r="E193" s="25">
        <v>0</v>
      </c>
    </row>
    <row r="194" spans="1:5" s="20" customFormat="1">
      <c r="A194" s="24" t="s">
        <v>139</v>
      </c>
      <c r="B194" s="25">
        <v>1041</v>
      </c>
      <c r="C194" s="25">
        <v>403</v>
      </c>
      <c r="D194" s="26">
        <v>0.3871</v>
      </c>
      <c r="E194" s="25">
        <v>0</v>
      </c>
    </row>
    <row r="195" spans="1:5" s="20" customFormat="1">
      <c r="A195" s="24" t="s">
        <v>140</v>
      </c>
      <c r="B195" s="25">
        <v>760</v>
      </c>
      <c r="C195" s="25">
        <v>139</v>
      </c>
      <c r="D195" s="26">
        <v>0.18290000000000001</v>
      </c>
      <c r="E195" s="25">
        <v>0</v>
      </c>
    </row>
    <row r="196" spans="1:5" s="20" customFormat="1">
      <c r="A196" s="24" t="s">
        <v>141</v>
      </c>
      <c r="B196" s="25">
        <v>1187</v>
      </c>
      <c r="C196" s="25">
        <v>335</v>
      </c>
      <c r="D196" s="26">
        <v>0.28220000000000001</v>
      </c>
      <c r="E196" s="25">
        <v>0</v>
      </c>
    </row>
    <row r="197" spans="1:5" s="20" customFormat="1">
      <c r="A197" s="24" t="s">
        <v>142</v>
      </c>
      <c r="B197" s="25">
        <v>1367</v>
      </c>
      <c r="C197" s="25">
        <v>325</v>
      </c>
      <c r="D197" s="26">
        <v>0.23769999999999999</v>
      </c>
      <c r="E197" s="25">
        <v>0</v>
      </c>
    </row>
    <row r="198" spans="1:5" s="20" customFormat="1">
      <c r="A198" s="24" t="s">
        <v>143</v>
      </c>
      <c r="B198" s="25">
        <v>786</v>
      </c>
      <c r="C198" s="25">
        <v>142</v>
      </c>
      <c r="D198" s="26">
        <v>0.1807</v>
      </c>
      <c r="E198" s="25">
        <v>0</v>
      </c>
    </row>
    <row r="199" spans="1:5" s="20" customFormat="1">
      <c r="A199" s="24" t="s">
        <v>144</v>
      </c>
      <c r="B199" s="25">
        <v>736</v>
      </c>
      <c r="C199" s="25">
        <v>109</v>
      </c>
      <c r="D199" s="26">
        <v>0.14810000000000001</v>
      </c>
      <c r="E199" s="25">
        <v>0</v>
      </c>
    </row>
    <row r="200" spans="1:5" s="20" customFormat="1">
      <c r="A200" s="24" t="s">
        <v>145</v>
      </c>
      <c r="B200" s="25">
        <v>1423</v>
      </c>
      <c r="C200" s="25">
        <v>501</v>
      </c>
      <c r="D200" s="26">
        <v>0.35210000000000002</v>
      </c>
      <c r="E200" s="25">
        <v>0</v>
      </c>
    </row>
    <row r="201" spans="1:5" s="20" customFormat="1">
      <c r="A201" s="24" t="s">
        <v>146</v>
      </c>
      <c r="B201" s="25">
        <v>999</v>
      </c>
      <c r="C201" s="25">
        <v>179</v>
      </c>
      <c r="D201" s="26">
        <v>0.1792</v>
      </c>
      <c r="E201" s="25">
        <v>0</v>
      </c>
    </row>
    <row r="202" spans="1:5" s="20" customFormat="1">
      <c r="A202" s="24" t="s">
        <v>147</v>
      </c>
      <c r="B202" s="25">
        <v>1164</v>
      </c>
      <c r="C202" s="25">
        <v>293</v>
      </c>
      <c r="D202" s="26">
        <v>0.25169999999999998</v>
      </c>
      <c r="E202" s="25">
        <v>0</v>
      </c>
    </row>
    <row r="203" spans="1:5" s="20" customFormat="1">
      <c r="A203" s="24" t="s">
        <v>148</v>
      </c>
      <c r="B203" s="25">
        <v>1234</v>
      </c>
      <c r="C203" s="25">
        <v>176</v>
      </c>
      <c r="D203" s="26">
        <v>0.1426</v>
      </c>
      <c r="E203" s="25">
        <v>0</v>
      </c>
    </row>
    <row r="204" spans="1:5" s="20" customFormat="1">
      <c r="A204" s="24" t="s">
        <v>546</v>
      </c>
      <c r="B204" s="25">
        <v>906</v>
      </c>
      <c r="C204" s="25">
        <v>149</v>
      </c>
      <c r="D204" s="26">
        <v>0.16450000000000001</v>
      </c>
      <c r="E204" s="25">
        <v>0</v>
      </c>
    </row>
    <row r="205" spans="1:5" s="20" customFormat="1">
      <c r="A205" s="24" t="s">
        <v>149</v>
      </c>
      <c r="B205" s="25">
        <v>1529</v>
      </c>
      <c r="C205" s="25">
        <v>193</v>
      </c>
      <c r="D205" s="26">
        <v>0.12620000000000001</v>
      </c>
      <c r="E205" s="25">
        <v>0</v>
      </c>
    </row>
    <row r="206" spans="1:5" s="20" customFormat="1">
      <c r="A206" s="24" t="s">
        <v>150</v>
      </c>
      <c r="B206" s="25">
        <v>1049</v>
      </c>
      <c r="C206" s="25">
        <v>228</v>
      </c>
      <c r="D206" s="26">
        <v>0.21729999999999999</v>
      </c>
      <c r="E206" s="25">
        <v>0</v>
      </c>
    </row>
    <row r="207" spans="1:5" s="29" customFormat="1" ht="34.5" customHeight="1">
      <c r="A207" s="32" t="s">
        <v>173</v>
      </c>
      <c r="B207" s="30">
        <f>SUM(B155:B206)</f>
        <v>55406</v>
      </c>
      <c r="C207" s="30">
        <f>SUM(C155:C206)</f>
        <v>10412</v>
      </c>
      <c r="D207" s="31">
        <f>C207/B207</f>
        <v>0.18792188571634841</v>
      </c>
      <c r="E207" s="30">
        <f>SUM(E155:E206)</f>
        <v>0</v>
      </c>
    </row>
    <row r="208" spans="1:5" s="20" customFormat="1">
      <c r="A208" s="24" t="s">
        <v>176</v>
      </c>
      <c r="B208" s="25">
        <v>1651</v>
      </c>
      <c r="C208" s="25">
        <v>682</v>
      </c>
      <c r="D208" s="26">
        <v>0.41310000000000002</v>
      </c>
      <c r="E208" s="25">
        <v>0</v>
      </c>
    </row>
    <row r="209" spans="1:5" s="20" customFormat="1">
      <c r="A209" s="24" t="s">
        <v>177</v>
      </c>
      <c r="B209" s="25">
        <v>806</v>
      </c>
      <c r="C209" s="25">
        <v>268</v>
      </c>
      <c r="D209" s="26">
        <v>0.33250000000000002</v>
      </c>
      <c r="E209" s="25">
        <v>0</v>
      </c>
    </row>
    <row r="210" spans="1:5" s="20" customFormat="1">
      <c r="A210" s="24" t="s">
        <v>178</v>
      </c>
      <c r="B210" s="25">
        <v>855</v>
      </c>
      <c r="C210" s="25">
        <v>319</v>
      </c>
      <c r="D210" s="26">
        <v>0.37309999999999999</v>
      </c>
      <c r="E210" s="25">
        <v>0</v>
      </c>
    </row>
    <row r="211" spans="1:5" s="20" customFormat="1">
      <c r="A211" s="24" t="s">
        <v>179</v>
      </c>
      <c r="B211" s="25">
        <v>1315</v>
      </c>
      <c r="C211" s="25">
        <v>452</v>
      </c>
      <c r="D211" s="26">
        <v>0.34370000000000001</v>
      </c>
      <c r="E211" s="25">
        <v>0</v>
      </c>
    </row>
    <row r="212" spans="1:5" s="20" customFormat="1">
      <c r="A212" s="24" t="s">
        <v>180</v>
      </c>
      <c r="B212" s="25">
        <v>1217</v>
      </c>
      <c r="C212" s="25">
        <v>435</v>
      </c>
      <c r="D212" s="26">
        <v>0.3574</v>
      </c>
      <c r="E212" s="25">
        <v>0</v>
      </c>
    </row>
    <row r="213" spans="1:5" s="20" customFormat="1">
      <c r="A213" s="24" t="s">
        <v>69</v>
      </c>
      <c r="B213" s="25">
        <v>1027</v>
      </c>
      <c r="C213" s="25">
        <v>290</v>
      </c>
      <c r="D213" s="26">
        <v>0.28239999999999998</v>
      </c>
      <c r="E213" s="25">
        <v>0</v>
      </c>
    </row>
    <row r="214" spans="1:5" s="20" customFormat="1">
      <c r="A214" s="24" t="s">
        <v>181</v>
      </c>
      <c r="B214" s="25">
        <v>1036</v>
      </c>
      <c r="C214" s="25">
        <v>424</v>
      </c>
      <c r="D214" s="26">
        <v>0.4093</v>
      </c>
      <c r="E214" s="25">
        <v>0</v>
      </c>
    </row>
    <row r="215" spans="1:5" s="20" customFormat="1">
      <c r="A215" s="24" t="s">
        <v>182</v>
      </c>
      <c r="B215" s="25">
        <v>686</v>
      </c>
      <c r="C215" s="25">
        <v>273</v>
      </c>
      <c r="D215" s="26">
        <v>0.39800000000000002</v>
      </c>
      <c r="E215" s="25">
        <v>0</v>
      </c>
    </row>
    <row r="216" spans="1:5" s="20" customFormat="1">
      <c r="A216" s="24" t="s">
        <v>183</v>
      </c>
      <c r="B216" s="25">
        <v>1186</v>
      </c>
      <c r="C216" s="25">
        <v>427</v>
      </c>
      <c r="D216" s="26">
        <v>0.36</v>
      </c>
      <c r="E216" s="25">
        <v>0</v>
      </c>
    </row>
    <row r="217" spans="1:5" s="20" customFormat="1">
      <c r="A217" s="24" t="s">
        <v>70</v>
      </c>
      <c r="B217" s="25">
        <v>1218</v>
      </c>
      <c r="C217" s="25">
        <v>478</v>
      </c>
      <c r="D217" s="26">
        <v>0.39240000000000003</v>
      </c>
      <c r="E217" s="25">
        <v>0</v>
      </c>
    </row>
    <row r="218" spans="1:5" s="20" customFormat="1">
      <c r="A218" s="24" t="s">
        <v>184</v>
      </c>
      <c r="B218" s="25">
        <v>730</v>
      </c>
      <c r="C218" s="25">
        <v>264</v>
      </c>
      <c r="D218" s="26">
        <v>0.36159999999999998</v>
      </c>
      <c r="E218" s="25">
        <v>0</v>
      </c>
    </row>
    <row r="219" spans="1:5" s="20" customFormat="1">
      <c r="A219" s="24" t="s">
        <v>71</v>
      </c>
      <c r="B219" s="25">
        <v>859</v>
      </c>
      <c r="C219" s="25">
        <v>280</v>
      </c>
      <c r="D219" s="26">
        <v>0.32600000000000001</v>
      </c>
      <c r="E219" s="25">
        <v>0</v>
      </c>
    </row>
    <row r="220" spans="1:5" s="20" customFormat="1">
      <c r="A220" s="24" t="s">
        <v>72</v>
      </c>
      <c r="B220" s="25">
        <v>782</v>
      </c>
      <c r="C220" s="25">
        <v>265</v>
      </c>
      <c r="D220" s="26">
        <v>0.33889999999999998</v>
      </c>
      <c r="E220" s="25">
        <v>0</v>
      </c>
    </row>
    <row r="221" spans="1:5" s="20" customFormat="1">
      <c r="A221" s="24" t="s">
        <v>185</v>
      </c>
      <c r="B221" s="25">
        <v>1039</v>
      </c>
      <c r="C221" s="25">
        <v>216</v>
      </c>
      <c r="D221" s="26">
        <v>0.2079</v>
      </c>
      <c r="E221" s="25">
        <v>0</v>
      </c>
    </row>
    <row r="222" spans="1:5" s="20" customFormat="1">
      <c r="A222" s="24" t="s">
        <v>186</v>
      </c>
      <c r="B222" s="25">
        <v>783</v>
      </c>
      <c r="C222" s="25">
        <v>294</v>
      </c>
      <c r="D222" s="26">
        <v>0.3755</v>
      </c>
      <c r="E222" s="25">
        <v>0</v>
      </c>
    </row>
    <row r="223" spans="1:5" s="20" customFormat="1">
      <c r="A223" s="24" t="s">
        <v>73</v>
      </c>
      <c r="B223" s="25">
        <v>969</v>
      </c>
      <c r="C223" s="25">
        <v>229</v>
      </c>
      <c r="D223" s="26">
        <v>0.23630000000000001</v>
      </c>
      <c r="E223" s="25">
        <v>0</v>
      </c>
    </row>
    <row r="224" spans="1:5" s="20" customFormat="1">
      <c r="A224" s="24" t="s">
        <v>187</v>
      </c>
      <c r="B224" s="25">
        <v>957</v>
      </c>
      <c r="C224" s="25">
        <v>341</v>
      </c>
      <c r="D224" s="26">
        <v>0.35630000000000001</v>
      </c>
      <c r="E224" s="25">
        <v>0</v>
      </c>
    </row>
    <row r="225" spans="1:5" s="20" customFormat="1">
      <c r="A225" s="24" t="s">
        <v>188</v>
      </c>
      <c r="B225" s="25">
        <v>972</v>
      </c>
      <c r="C225" s="25">
        <v>365</v>
      </c>
      <c r="D225" s="26">
        <v>0.3755</v>
      </c>
      <c r="E225" s="25">
        <v>0</v>
      </c>
    </row>
    <row r="226" spans="1:5" s="20" customFormat="1">
      <c r="A226" s="24" t="s">
        <v>189</v>
      </c>
      <c r="B226" s="25">
        <v>1389</v>
      </c>
      <c r="C226" s="25">
        <v>442</v>
      </c>
      <c r="D226" s="26">
        <v>0.31819999999999998</v>
      </c>
      <c r="E226" s="25">
        <v>0</v>
      </c>
    </row>
    <row r="227" spans="1:5" s="20" customFormat="1">
      <c r="A227" s="24" t="s">
        <v>190</v>
      </c>
      <c r="B227" s="25">
        <v>858</v>
      </c>
      <c r="C227" s="25">
        <v>303</v>
      </c>
      <c r="D227" s="26">
        <v>0.35310000000000002</v>
      </c>
      <c r="E227" s="25">
        <v>0</v>
      </c>
    </row>
    <row r="228" spans="1:5" s="29" customFormat="1" ht="34.5" customHeight="1">
      <c r="A228" s="32" t="s">
        <v>77</v>
      </c>
      <c r="B228" s="30">
        <f>SUM(B208:B227)</f>
        <v>20335</v>
      </c>
      <c r="C228" s="30">
        <f>SUM(C208:C227)</f>
        <v>7047</v>
      </c>
      <c r="D228" s="31">
        <f>C228/B228</f>
        <v>0.34654536513400541</v>
      </c>
      <c r="E228" s="30">
        <f>SUM(E208:E227)</f>
        <v>0</v>
      </c>
    </row>
    <row r="229" spans="1:5" s="20" customFormat="1">
      <c r="A229" s="24" t="s">
        <v>444</v>
      </c>
      <c r="B229" s="25">
        <v>927</v>
      </c>
      <c r="C229" s="25">
        <v>313</v>
      </c>
      <c r="D229" s="26">
        <v>0.33760000000000001</v>
      </c>
      <c r="E229" s="25">
        <v>0</v>
      </c>
    </row>
    <row r="230" spans="1:5" s="20" customFormat="1">
      <c r="A230" s="24" t="s">
        <v>445</v>
      </c>
      <c r="B230" s="25">
        <v>2162</v>
      </c>
      <c r="C230" s="25">
        <v>522</v>
      </c>
      <c r="D230" s="26">
        <v>0.2414</v>
      </c>
      <c r="E230" s="25">
        <v>0</v>
      </c>
    </row>
    <row r="231" spans="1:5" s="20" customFormat="1">
      <c r="A231" s="24" t="s">
        <v>446</v>
      </c>
      <c r="B231" s="25">
        <v>1437</v>
      </c>
      <c r="C231" s="25">
        <v>307</v>
      </c>
      <c r="D231" s="26">
        <v>0.21360000000000001</v>
      </c>
      <c r="E231" s="25">
        <v>0</v>
      </c>
    </row>
    <row r="232" spans="1:5" s="20" customFormat="1">
      <c r="A232" s="24" t="s">
        <v>447</v>
      </c>
      <c r="B232" s="25">
        <v>1090</v>
      </c>
      <c r="C232" s="25">
        <v>307</v>
      </c>
      <c r="D232" s="26">
        <v>0.28170000000000001</v>
      </c>
      <c r="E232" s="25">
        <v>0</v>
      </c>
    </row>
    <row r="233" spans="1:5" s="20" customFormat="1">
      <c r="A233" s="24" t="s">
        <v>448</v>
      </c>
      <c r="B233" s="25">
        <v>1451</v>
      </c>
      <c r="C233" s="25">
        <v>372</v>
      </c>
      <c r="D233" s="26">
        <v>0.25640000000000002</v>
      </c>
      <c r="E233" s="25">
        <v>0</v>
      </c>
    </row>
    <row r="234" spans="1:5" s="29" customFormat="1" ht="34.5" customHeight="1">
      <c r="A234" s="32" t="s">
        <v>452</v>
      </c>
      <c r="B234" s="30">
        <f>SUM(B229:B233)</f>
        <v>7067</v>
      </c>
      <c r="C234" s="30">
        <f>SUM(C229:C233)</f>
        <v>1821</v>
      </c>
      <c r="D234" s="31">
        <f>C234/B234</f>
        <v>0.25767652469223151</v>
      </c>
      <c r="E234" s="30">
        <f>SUM(E229:E233)</f>
        <v>0</v>
      </c>
    </row>
    <row r="235" spans="1:5" s="20" customFormat="1">
      <c r="A235" s="24" t="s">
        <v>469</v>
      </c>
      <c r="B235" s="25">
        <v>860</v>
      </c>
      <c r="C235" s="25">
        <v>368</v>
      </c>
      <c r="D235" s="26">
        <v>0.4279</v>
      </c>
      <c r="E235" s="25">
        <v>0</v>
      </c>
    </row>
    <row r="236" spans="1:5" s="29" customFormat="1" ht="34.5" customHeight="1">
      <c r="A236" s="32" t="s">
        <v>472</v>
      </c>
      <c r="B236" s="30">
        <f>SUM(B235:B235)</f>
        <v>860</v>
      </c>
      <c r="C236" s="30">
        <f>SUM(C235:C235)</f>
        <v>368</v>
      </c>
      <c r="D236" s="31">
        <f>C236/B236</f>
        <v>0.42790697674418604</v>
      </c>
      <c r="E236" s="30">
        <f>SUM(E235:E235)</f>
        <v>0</v>
      </c>
    </row>
    <row r="237" spans="1:5" s="20" customFormat="1">
      <c r="A237" s="24" t="s">
        <v>151</v>
      </c>
      <c r="B237" s="25">
        <v>1467</v>
      </c>
      <c r="C237" s="25">
        <v>294</v>
      </c>
      <c r="D237" s="26">
        <v>0.20039999999999999</v>
      </c>
      <c r="E237" s="25">
        <v>0</v>
      </c>
    </row>
    <row r="238" spans="1:5" s="20" customFormat="1">
      <c r="A238" s="24" t="s">
        <v>152</v>
      </c>
      <c r="B238" s="25">
        <v>1149</v>
      </c>
      <c r="C238" s="25">
        <v>360</v>
      </c>
      <c r="D238" s="26">
        <v>0.31330000000000002</v>
      </c>
      <c r="E238" s="25">
        <v>0</v>
      </c>
    </row>
    <row r="239" spans="1:5" s="20" customFormat="1">
      <c r="A239" s="24" t="s">
        <v>153</v>
      </c>
      <c r="B239" s="25">
        <v>703</v>
      </c>
      <c r="C239" s="25">
        <v>213</v>
      </c>
      <c r="D239" s="26">
        <v>0.30299999999999999</v>
      </c>
      <c r="E239" s="25">
        <v>0</v>
      </c>
    </row>
    <row r="240" spans="1:5" s="20" customFormat="1">
      <c r="A240" s="24" t="s">
        <v>154</v>
      </c>
      <c r="B240" s="25">
        <v>993</v>
      </c>
      <c r="C240" s="25">
        <v>276</v>
      </c>
      <c r="D240" s="26">
        <v>0.27789999999999998</v>
      </c>
      <c r="E240" s="25">
        <v>0</v>
      </c>
    </row>
    <row r="241" spans="1:5" s="20" customFormat="1">
      <c r="A241" s="24" t="s">
        <v>155</v>
      </c>
      <c r="B241" s="25">
        <v>1674</v>
      </c>
      <c r="C241" s="25">
        <v>345</v>
      </c>
      <c r="D241" s="26">
        <v>0.20610000000000001</v>
      </c>
      <c r="E241" s="25">
        <v>0</v>
      </c>
    </row>
    <row r="242" spans="1:5" s="20" customFormat="1">
      <c r="A242" s="24" t="s">
        <v>156</v>
      </c>
      <c r="B242" s="25">
        <v>1793</v>
      </c>
      <c r="C242" s="25">
        <v>313</v>
      </c>
      <c r="D242" s="26">
        <v>0.17460000000000001</v>
      </c>
      <c r="E242" s="25">
        <v>0</v>
      </c>
    </row>
    <row r="243" spans="1:5" s="29" customFormat="1" ht="34.5" customHeight="1">
      <c r="A243" s="32" t="s">
        <v>174</v>
      </c>
      <c r="B243" s="30">
        <f>SUM(B237:B242)</f>
        <v>7779</v>
      </c>
      <c r="C243" s="30">
        <f>SUM(C237:C242)</f>
        <v>1801</v>
      </c>
      <c r="D243" s="31">
        <f>C243/B243</f>
        <v>0.23152076102326777</v>
      </c>
      <c r="E243" s="30">
        <f>SUM(E237:E242)</f>
        <v>0</v>
      </c>
    </row>
    <row r="244" spans="1:5" s="20" customFormat="1">
      <c r="A244" s="24" t="s">
        <v>405</v>
      </c>
      <c r="B244" s="25">
        <v>1439</v>
      </c>
      <c r="C244" s="25">
        <v>161</v>
      </c>
      <c r="D244" s="26">
        <v>0.1119</v>
      </c>
      <c r="E244" s="25">
        <v>0</v>
      </c>
    </row>
    <row r="245" spans="1:5" s="20" customFormat="1">
      <c r="A245" s="24" t="s">
        <v>434</v>
      </c>
      <c r="B245" s="25">
        <v>1242</v>
      </c>
      <c r="C245" s="25">
        <v>315</v>
      </c>
      <c r="D245" s="26">
        <v>0.25359999999999999</v>
      </c>
      <c r="E245" s="25">
        <v>0</v>
      </c>
    </row>
    <row r="246" spans="1:5" s="20" customFormat="1">
      <c r="A246" s="24" t="s">
        <v>435</v>
      </c>
      <c r="B246" s="25">
        <v>1650</v>
      </c>
      <c r="C246" s="25">
        <v>222</v>
      </c>
      <c r="D246" s="26">
        <v>0.13450000000000001</v>
      </c>
      <c r="E246" s="25">
        <v>0</v>
      </c>
    </row>
    <row r="247" spans="1:5" s="20" customFormat="1">
      <c r="A247" s="24" t="s">
        <v>449</v>
      </c>
      <c r="B247" s="25">
        <v>1510</v>
      </c>
      <c r="C247" s="25">
        <v>432</v>
      </c>
      <c r="D247" s="26">
        <v>0.28610000000000002</v>
      </c>
      <c r="E247" s="25">
        <v>0</v>
      </c>
    </row>
    <row r="248" spans="1:5" s="20" customFormat="1">
      <c r="A248" s="24" t="s">
        <v>157</v>
      </c>
      <c r="B248" s="25">
        <v>1679</v>
      </c>
      <c r="C248" s="25">
        <v>168</v>
      </c>
      <c r="D248" s="26">
        <v>0.10009999999999999</v>
      </c>
      <c r="E248" s="25">
        <v>0</v>
      </c>
    </row>
    <row r="249" spans="1:5" s="20" customFormat="1">
      <c r="A249" s="24" t="s">
        <v>519</v>
      </c>
      <c r="B249" s="25">
        <v>1532</v>
      </c>
      <c r="C249" s="25">
        <v>220</v>
      </c>
      <c r="D249" s="26">
        <v>0.14360000000000001</v>
      </c>
      <c r="E249" s="25">
        <v>0</v>
      </c>
    </row>
    <row r="250" spans="1:5" s="20" customFormat="1">
      <c r="A250" s="24" t="s">
        <v>158</v>
      </c>
      <c r="B250" s="25">
        <v>1282</v>
      </c>
      <c r="C250" s="25">
        <v>218</v>
      </c>
      <c r="D250" s="26">
        <v>0.17</v>
      </c>
      <c r="E250" s="25">
        <v>0</v>
      </c>
    </row>
    <row r="251" spans="1:5" s="20" customFormat="1">
      <c r="A251" s="24" t="s">
        <v>520</v>
      </c>
      <c r="B251" s="25">
        <v>1550</v>
      </c>
      <c r="C251" s="25">
        <v>187</v>
      </c>
      <c r="D251" s="26">
        <v>0.1206</v>
      </c>
      <c r="E251" s="25">
        <v>0</v>
      </c>
    </row>
    <row r="252" spans="1:5" s="20" customFormat="1">
      <c r="A252" s="24" t="s">
        <v>436</v>
      </c>
      <c r="B252" s="25">
        <v>1272</v>
      </c>
      <c r="C252" s="25">
        <v>141</v>
      </c>
      <c r="D252" s="26">
        <v>0.1108</v>
      </c>
      <c r="E252" s="25">
        <v>0</v>
      </c>
    </row>
    <row r="253" spans="1:5" s="20" customFormat="1">
      <c r="A253" s="24" t="s">
        <v>437</v>
      </c>
      <c r="B253" s="25">
        <v>1139</v>
      </c>
      <c r="C253" s="25">
        <v>175</v>
      </c>
      <c r="D253" s="26">
        <v>0.15359999999999999</v>
      </c>
      <c r="E253" s="25">
        <v>0</v>
      </c>
    </row>
    <row r="254" spans="1:5" s="29" customFormat="1" ht="34.5" customHeight="1">
      <c r="A254" s="32" t="s">
        <v>175</v>
      </c>
      <c r="B254" s="30">
        <f>SUM(B244:B253)</f>
        <v>14295</v>
      </c>
      <c r="C254" s="30">
        <f>SUM(C244:C253)</f>
        <v>2239</v>
      </c>
      <c r="D254" s="31">
        <f>C254/B254</f>
        <v>0.15662819167541098</v>
      </c>
      <c r="E254" s="30">
        <f>SUM(E244:E253)</f>
        <v>0</v>
      </c>
    </row>
    <row r="255" spans="1:5" s="20" customFormat="1">
      <c r="A255" s="24" t="s">
        <v>215</v>
      </c>
      <c r="B255" s="25">
        <v>842</v>
      </c>
      <c r="C255" s="25">
        <v>272</v>
      </c>
      <c r="D255" s="26">
        <v>0.32300000000000001</v>
      </c>
      <c r="E255" s="25">
        <v>0</v>
      </c>
    </row>
    <row r="256" spans="1:5" s="20" customFormat="1">
      <c r="A256" s="24" t="s">
        <v>216</v>
      </c>
      <c r="B256" s="25">
        <v>872</v>
      </c>
      <c r="C256" s="25">
        <v>352</v>
      </c>
      <c r="D256" s="26">
        <v>0.4037</v>
      </c>
      <c r="E256" s="25">
        <v>0</v>
      </c>
    </row>
    <row r="257" spans="1:5" s="20" customFormat="1">
      <c r="A257" s="24" t="s">
        <v>217</v>
      </c>
      <c r="B257" s="25">
        <v>1423</v>
      </c>
      <c r="C257" s="25">
        <v>367</v>
      </c>
      <c r="D257" s="26">
        <v>0.25790000000000002</v>
      </c>
      <c r="E257" s="25">
        <v>0</v>
      </c>
    </row>
    <row r="258" spans="1:5" s="20" customFormat="1">
      <c r="A258" s="24" t="s">
        <v>218</v>
      </c>
      <c r="B258" s="25">
        <v>1027</v>
      </c>
      <c r="C258" s="25">
        <v>326</v>
      </c>
      <c r="D258" s="26">
        <v>0.31740000000000002</v>
      </c>
      <c r="E258" s="25">
        <v>0</v>
      </c>
    </row>
    <row r="259" spans="1:5" s="20" customFormat="1">
      <c r="A259" s="24" t="s">
        <v>219</v>
      </c>
      <c r="B259" s="25">
        <v>1370</v>
      </c>
      <c r="C259" s="25">
        <v>618</v>
      </c>
      <c r="D259" s="26">
        <v>0.4511</v>
      </c>
      <c r="E259" s="25">
        <v>0</v>
      </c>
    </row>
    <row r="260" spans="1:5" s="20" customFormat="1">
      <c r="A260" s="24" t="s">
        <v>220</v>
      </c>
      <c r="B260" s="25">
        <v>1019</v>
      </c>
      <c r="C260" s="25">
        <v>390</v>
      </c>
      <c r="D260" s="26">
        <v>0.38269999999999998</v>
      </c>
      <c r="E260" s="25">
        <v>0</v>
      </c>
    </row>
    <row r="261" spans="1:5" s="20" customFormat="1">
      <c r="A261" s="24" t="s">
        <v>221</v>
      </c>
      <c r="B261" s="25">
        <v>1052</v>
      </c>
      <c r="C261" s="25">
        <v>364</v>
      </c>
      <c r="D261" s="26">
        <v>0.34599999999999997</v>
      </c>
      <c r="E261" s="25">
        <v>0</v>
      </c>
    </row>
    <row r="262" spans="1:5" s="20" customFormat="1">
      <c r="A262" s="24" t="s">
        <v>222</v>
      </c>
      <c r="B262" s="25">
        <v>1180</v>
      </c>
      <c r="C262" s="25">
        <v>454</v>
      </c>
      <c r="D262" s="26">
        <v>0.38469999999999999</v>
      </c>
      <c r="E262" s="25">
        <v>0</v>
      </c>
    </row>
    <row r="263" spans="1:5" s="20" customFormat="1">
      <c r="A263" s="24" t="s">
        <v>223</v>
      </c>
      <c r="B263" s="25">
        <v>740</v>
      </c>
      <c r="C263" s="25">
        <v>350</v>
      </c>
      <c r="D263" s="26">
        <v>0.47299999999999998</v>
      </c>
      <c r="E263" s="25">
        <v>0</v>
      </c>
    </row>
    <row r="264" spans="1:5" s="20" customFormat="1">
      <c r="A264" s="24" t="s">
        <v>224</v>
      </c>
      <c r="B264" s="25">
        <v>828</v>
      </c>
      <c r="C264" s="25">
        <v>333</v>
      </c>
      <c r="D264" s="26">
        <v>0.4022</v>
      </c>
      <c r="E264" s="25">
        <v>0</v>
      </c>
    </row>
    <row r="265" spans="1:5" s="20" customFormat="1">
      <c r="A265" s="24" t="s">
        <v>584</v>
      </c>
      <c r="B265" s="25">
        <v>1003</v>
      </c>
      <c r="C265" s="25">
        <v>218</v>
      </c>
      <c r="D265" s="26">
        <v>0.21729999999999999</v>
      </c>
      <c r="E265" s="25">
        <v>0</v>
      </c>
    </row>
    <row r="266" spans="1:5" s="20" customFormat="1">
      <c r="A266" s="24" t="s">
        <v>547</v>
      </c>
      <c r="B266" s="25">
        <v>1000</v>
      </c>
      <c r="C266" s="25">
        <v>172</v>
      </c>
      <c r="D266" s="26">
        <v>0.17199999999999999</v>
      </c>
      <c r="E266" s="25">
        <v>0</v>
      </c>
    </row>
    <row r="267" spans="1:5" s="20" customFormat="1">
      <c r="A267" s="24" t="s">
        <v>225</v>
      </c>
      <c r="B267" s="25">
        <v>769</v>
      </c>
      <c r="C267" s="25">
        <v>291</v>
      </c>
      <c r="D267" s="26">
        <v>0.37840000000000001</v>
      </c>
      <c r="E267" s="25">
        <v>0</v>
      </c>
    </row>
    <row r="268" spans="1:5" s="20" customFormat="1">
      <c r="A268" s="24" t="s">
        <v>226</v>
      </c>
      <c r="B268" s="25">
        <v>1287</v>
      </c>
      <c r="C268" s="25">
        <v>412</v>
      </c>
      <c r="D268" s="26">
        <v>0.3201</v>
      </c>
      <c r="E268" s="25">
        <v>0</v>
      </c>
    </row>
    <row r="269" spans="1:5" s="20" customFormat="1">
      <c r="A269" s="24" t="s">
        <v>227</v>
      </c>
      <c r="B269" s="25">
        <v>1510</v>
      </c>
      <c r="C269" s="25">
        <v>379</v>
      </c>
      <c r="D269" s="26">
        <v>0.251</v>
      </c>
      <c r="E269" s="25">
        <v>0</v>
      </c>
    </row>
    <row r="270" spans="1:5" s="20" customFormat="1">
      <c r="A270" s="24" t="s">
        <v>228</v>
      </c>
      <c r="B270" s="25">
        <v>1323</v>
      </c>
      <c r="C270" s="25">
        <v>465</v>
      </c>
      <c r="D270" s="26">
        <v>0.35149999999999998</v>
      </c>
      <c r="E270" s="25">
        <v>0</v>
      </c>
    </row>
    <row r="271" spans="1:5" s="20" customFormat="1">
      <c r="A271" s="24" t="s">
        <v>548</v>
      </c>
      <c r="B271" s="25">
        <v>983</v>
      </c>
      <c r="C271" s="25">
        <v>191</v>
      </c>
      <c r="D271" s="26">
        <v>0.1943</v>
      </c>
      <c r="E271" s="25">
        <v>0</v>
      </c>
    </row>
    <row r="272" spans="1:5" s="20" customFormat="1">
      <c r="A272" s="24" t="s">
        <v>229</v>
      </c>
      <c r="B272" s="25">
        <v>1526</v>
      </c>
      <c r="C272" s="25">
        <v>503</v>
      </c>
      <c r="D272" s="26">
        <v>0.3296</v>
      </c>
      <c r="E272" s="25">
        <v>0</v>
      </c>
    </row>
    <row r="273" spans="1:5" s="20" customFormat="1">
      <c r="A273" s="24" t="s">
        <v>230</v>
      </c>
      <c r="B273" s="25">
        <v>714</v>
      </c>
      <c r="C273" s="25">
        <v>166</v>
      </c>
      <c r="D273" s="26">
        <v>0.23250000000000001</v>
      </c>
      <c r="E273" s="25">
        <v>0</v>
      </c>
    </row>
    <row r="274" spans="1:5" s="20" customFormat="1">
      <c r="A274" s="24" t="s">
        <v>231</v>
      </c>
      <c r="B274" s="25">
        <v>1138</v>
      </c>
      <c r="C274" s="25">
        <v>494</v>
      </c>
      <c r="D274" s="26">
        <v>0.43409999999999999</v>
      </c>
      <c r="E274" s="25">
        <v>0</v>
      </c>
    </row>
    <row r="275" spans="1:5" s="20" customFormat="1">
      <c r="A275" s="24" t="s">
        <v>232</v>
      </c>
      <c r="B275" s="25">
        <v>802</v>
      </c>
      <c r="C275" s="25">
        <v>257</v>
      </c>
      <c r="D275" s="26">
        <v>0.32040000000000002</v>
      </c>
      <c r="E275" s="25">
        <v>0</v>
      </c>
    </row>
    <row r="276" spans="1:5" s="20" customFormat="1">
      <c r="A276" s="24" t="s">
        <v>233</v>
      </c>
      <c r="B276" s="25">
        <v>996</v>
      </c>
      <c r="C276" s="25">
        <v>466</v>
      </c>
      <c r="D276" s="26">
        <v>0.46789999999999998</v>
      </c>
      <c r="E276" s="25">
        <v>0</v>
      </c>
    </row>
    <row r="277" spans="1:5" s="20" customFormat="1">
      <c r="A277" s="24" t="s">
        <v>234</v>
      </c>
      <c r="B277" s="25">
        <v>1191</v>
      </c>
      <c r="C277" s="25">
        <v>422</v>
      </c>
      <c r="D277" s="26">
        <v>0.3543</v>
      </c>
      <c r="E277" s="25">
        <v>0</v>
      </c>
    </row>
    <row r="278" spans="1:5" s="20" customFormat="1">
      <c r="A278" s="24" t="s">
        <v>549</v>
      </c>
      <c r="B278" s="25">
        <v>1173</v>
      </c>
      <c r="C278" s="25">
        <v>232</v>
      </c>
      <c r="D278" s="26">
        <v>0.1978</v>
      </c>
      <c r="E278" s="25">
        <v>0</v>
      </c>
    </row>
    <row r="279" spans="1:5" s="20" customFormat="1">
      <c r="A279" s="24" t="s">
        <v>550</v>
      </c>
      <c r="B279" s="25">
        <v>1302</v>
      </c>
      <c r="C279" s="25">
        <v>262</v>
      </c>
      <c r="D279" s="26">
        <v>0.20119999999999999</v>
      </c>
      <c r="E279" s="25">
        <v>0</v>
      </c>
    </row>
    <row r="280" spans="1:5" s="20" customFormat="1">
      <c r="A280" s="24" t="s">
        <v>235</v>
      </c>
      <c r="B280" s="25">
        <v>1233</v>
      </c>
      <c r="C280" s="25">
        <v>426</v>
      </c>
      <c r="D280" s="26">
        <v>0.34549999999999997</v>
      </c>
      <c r="E280" s="25">
        <v>0</v>
      </c>
    </row>
    <row r="281" spans="1:5" s="20" customFormat="1">
      <c r="A281" s="24" t="s">
        <v>236</v>
      </c>
      <c r="B281" s="25">
        <v>934</v>
      </c>
      <c r="C281" s="25">
        <v>391</v>
      </c>
      <c r="D281" s="26">
        <v>0.41860000000000003</v>
      </c>
      <c r="E281" s="25">
        <v>0</v>
      </c>
    </row>
    <row r="282" spans="1:5" s="20" customFormat="1">
      <c r="A282" s="24" t="s">
        <v>237</v>
      </c>
      <c r="B282" s="25">
        <v>946</v>
      </c>
      <c r="C282" s="25">
        <v>464</v>
      </c>
      <c r="D282" s="26">
        <v>0.49049999999999999</v>
      </c>
      <c r="E282" s="25">
        <v>0</v>
      </c>
    </row>
    <row r="283" spans="1:5" s="20" customFormat="1">
      <c r="A283" s="24" t="s">
        <v>551</v>
      </c>
      <c r="B283" s="25">
        <v>1563</v>
      </c>
      <c r="C283" s="25">
        <v>331</v>
      </c>
      <c r="D283" s="26">
        <v>0.21179999999999999</v>
      </c>
      <c r="E283" s="25">
        <v>0</v>
      </c>
    </row>
    <row r="284" spans="1:5" s="20" customFormat="1">
      <c r="A284" s="24" t="s">
        <v>789</v>
      </c>
      <c r="B284" s="25">
        <v>1030</v>
      </c>
      <c r="C284" s="25">
        <v>283</v>
      </c>
      <c r="D284" s="26">
        <v>0.27479999999999999</v>
      </c>
      <c r="E284" s="25">
        <v>0</v>
      </c>
    </row>
    <row r="285" spans="1:5" s="20" customFormat="1">
      <c r="A285" s="24" t="s">
        <v>238</v>
      </c>
      <c r="B285" s="25">
        <v>809</v>
      </c>
      <c r="C285" s="25">
        <v>245</v>
      </c>
      <c r="D285" s="26">
        <v>0.30280000000000001</v>
      </c>
      <c r="E285" s="25">
        <v>0</v>
      </c>
    </row>
    <row r="286" spans="1:5" s="20" customFormat="1">
      <c r="A286" s="24" t="s">
        <v>239</v>
      </c>
      <c r="B286" s="25">
        <v>884</v>
      </c>
      <c r="C286" s="25">
        <v>306</v>
      </c>
      <c r="D286" s="26">
        <v>0.34620000000000001</v>
      </c>
      <c r="E286" s="25">
        <v>0</v>
      </c>
    </row>
    <row r="287" spans="1:5" s="20" customFormat="1">
      <c r="A287" s="24" t="s">
        <v>552</v>
      </c>
      <c r="B287" s="25">
        <v>922</v>
      </c>
      <c r="C287" s="25">
        <v>241</v>
      </c>
      <c r="D287" s="26">
        <v>0.26140000000000002</v>
      </c>
      <c r="E287" s="25">
        <v>0</v>
      </c>
    </row>
    <row r="288" spans="1:5" s="20" customFormat="1">
      <c r="A288" s="24" t="s">
        <v>553</v>
      </c>
      <c r="B288" s="25">
        <v>1040</v>
      </c>
      <c r="C288" s="25">
        <v>174</v>
      </c>
      <c r="D288" s="26">
        <v>0.1673</v>
      </c>
      <c r="E288" s="25">
        <v>0</v>
      </c>
    </row>
    <row r="289" spans="1:5" s="29" customFormat="1" ht="34.5" customHeight="1">
      <c r="A289" s="32" t="s">
        <v>243</v>
      </c>
      <c r="B289" s="30">
        <f>SUM(B255:B288)</f>
        <v>36431</v>
      </c>
      <c r="C289" s="30">
        <f>SUM(C255:C288)</f>
        <v>11617</v>
      </c>
      <c r="D289" s="31">
        <f>C289/B289</f>
        <v>0.31887678076363535</v>
      </c>
      <c r="E289" s="30">
        <f>SUM(E255:E288)</f>
        <v>0</v>
      </c>
    </row>
    <row r="290" spans="1:5" s="20" customFormat="1">
      <c r="A290" s="24" t="s">
        <v>563</v>
      </c>
      <c r="B290" s="25">
        <v>1241</v>
      </c>
      <c r="C290" s="25">
        <v>414</v>
      </c>
      <c r="D290" s="26">
        <v>0.33360000000000001</v>
      </c>
      <c r="E290" s="25">
        <v>0</v>
      </c>
    </row>
    <row r="291" spans="1:5" s="20" customFormat="1">
      <c r="A291" s="24" t="s">
        <v>10</v>
      </c>
      <c r="B291" s="25">
        <v>876</v>
      </c>
      <c r="C291" s="25">
        <v>263</v>
      </c>
      <c r="D291" s="26">
        <v>0.30020000000000002</v>
      </c>
      <c r="E291" s="25">
        <v>0</v>
      </c>
    </row>
    <row r="292" spans="1:5" s="20" customFormat="1">
      <c r="A292" s="24" t="s">
        <v>564</v>
      </c>
      <c r="B292" s="25">
        <v>862</v>
      </c>
      <c r="C292" s="25">
        <v>269</v>
      </c>
      <c r="D292" s="26">
        <v>0.31209999999999999</v>
      </c>
      <c r="E292" s="25">
        <v>0</v>
      </c>
    </row>
    <row r="293" spans="1:5" s="20" customFormat="1">
      <c r="A293" s="24" t="s">
        <v>565</v>
      </c>
      <c r="B293" s="25">
        <v>1298</v>
      </c>
      <c r="C293" s="25">
        <v>373</v>
      </c>
      <c r="D293" s="26">
        <v>0.28739999999999999</v>
      </c>
      <c r="E293" s="25">
        <v>0</v>
      </c>
    </row>
    <row r="294" spans="1:5" s="20" customFormat="1">
      <c r="A294" s="24" t="s">
        <v>566</v>
      </c>
      <c r="B294" s="25">
        <v>1267</v>
      </c>
      <c r="C294" s="25">
        <v>412</v>
      </c>
      <c r="D294" s="26">
        <v>0.32519999999999999</v>
      </c>
      <c r="E294" s="25">
        <v>0</v>
      </c>
    </row>
    <row r="295" spans="1:5" s="20" customFormat="1">
      <c r="A295" s="24" t="s">
        <v>300</v>
      </c>
      <c r="B295" s="25">
        <v>1137</v>
      </c>
      <c r="C295" s="25">
        <v>337</v>
      </c>
      <c r="D295" s="26">
        <v>0.2964</v>
      </c>
      <c r="E295" s="25">
        <v>0</v>
      </c>
    </row>
    <row r="296" spans="1:5" s="20" customFormat="1">
      <c r="A296" s="24" t="s">
        <v>301</v>
      </c>
      <c r="B296" s="25">
        <v>1056</v>
      </c>
      <c r="C296" s="25">
        <v>325</v>
      </c>
      <c r="D296" s="26">
        <v>0.30780000000000002</v>
      </c>
      <c r="E296" s="25">
        <v>0</v>
      </c>
    </row>
    <row r="297" spans="1:5" s="20" customFormat="1">
      <c r="A297" s="24" t="s">
        <v>302</v>
      </c>
      <c r="B297" s="25">
        <v>889</v>
      </c>
      <c r="C297" s="25">
        <v>310</v>
      </c>
      <c r="D297" s="26">
        <v>0.34870000000000001</v>
      </c>
      <c r="E297" s="25">
        <v>0</v>
      </c>
    </row>
    <row r="298" spans="1:5" s="20" customFormat="1">
      <c r="A298" s="24" t="s">
        <v>303</v>
      </c>
      <c r="B298" s="25">
        <v>744</v>
      </c>
      <c r="C298" s="25">
        <v>143</v>
      </c>
      <c r="D298" s="26">
        <v>0.19220000000000001</v>
      </c>
      <c r="E298" s="25">
        <v>0</v>
      </c>
    </row>
    <row r="299" spans="1:5" s="20" customFormat="1">
      <c r="A299" s="24" t="s">
        <v>487</v>
      </c>
      <c r="B299" s="25">
        <v>1147</v>
      </c>
      <c r="C299" s="25">
        <v>159</v>
      </c>
      <c r="D299" s="26">
        <v>0.1386</v>
      </c>
      <c r="E299" s="25">
        <v>0</v>
      </c>
    </row>
    <row r="300" spans="1:5" s="20" customFormat="1">
      <c r="A300" s="24" t="s">
        <v>567</v>
      </c>
      <c r="B300" s="25">
        <v>1389</v>
      </c>
      <c r="C300" s="25">
        <v>609</v>
      </c>
      <c r="D300" s="26">
        <v>0.43840000000000001</v>
      </c>
      <c r="E300" s="25">
        <v>0</v>
      </c>
    </row>
    <row r="301" spans="1:5" s="20" customFormat="1">
      <c r="A301" s="24" t="s">
        <v>568</v>
      </c>
      <c r="B301" s="25">
        <v>904</v>
      </c>
      <c r="C301" s="25">
        <v>366</v>
      </c>
      <c r="D301" s="26">
        <v>0.40489999999999998</v>
      </c>
      <c r="E301" s="25">
        <v>0</v>
      </c>
    </row>
    <row r="302" spans="1:5" s="20" customFormat="1">
      <c r="A302" s="24" t="s">
        <v>569</v>
      </c>
      <c r="B302" s="25">
        <v>1474</v>
      </c>
      <c r="C302" s="25">
        <v>411</v>
      </c>
      <c r="D302" s="26">
        <v>0.27879999999999999</v>
      </c>
      <c r="E302" s="25">
        <v>0</v>
      </c>
    </row>
    <row r="303" spans="1:5" s="29" customFormat="1" ht="34.5" customHeight="1">
      <c r="A303" s="32" t="s">
        <v>16</v>
      </c>
      <c r="B303" s="30">
        <f>SUM(B290:B302)</f>
        <v>14284</v>
      </c>
      <c r="C303" s="30">
        <f>SUM(C290:C302)</f>
        <v>4391</v>
      </c>
      <c r="D303" s="31">
        <f>C303/B303</f>
        <v>0.30740688882665917</v>
      </c>
      <c r="E303" s="30">
        <f>SUM(E290:E302)</f>
        <v>0</v>
      </c>
    </row>
    <row r="304" spans="1:5" s="20" customFormat="1">
      <c r="A304" s="24" t="s">
        <v>478</v>
      </c>
      <c r="B304" s="25">
        <v>572</v>
      </c>
      <c r="C304" s="25">
        <v>175</v>
      </c>
      <c r="D304" s="26">
        <v>0.30590000000000001</v>
      </c>
      <c r="E304" s="25">
        <v>0</v>
      </c>
    </row>
    <row r="305" spans="1:5" s="20" customFormat="1">
      <c r="A305" s="24" t="s">
        <v>578</v>
      </c>
      <c r="B305" s="25">
        <v>765</v>
      </c>
      <c r="C305" s="25">
        <v>257</v>
      </c>
      <c r="D305" s="26">
        <v>0.33589999999999998</v>
      </c>
      <c r="E305" s="25">
        <v>0</v>
      </c>
    </row>
    <row r="306" spans="1:5" s="29" customFormat="1" ht="34.5" customHeight="1">
      <c r="A306" s="32" t="s">
        <v>481</v>
      </c>
      <c r="B306" s="30">
        <f>SUM(B304:B305)</f>
        <v>1337</v>
      </c>
      <c r="C306" s="30">
        <f>SUM(C304:C305)</f>
        <v>432</v>
      </c>
      <c r="D306" s="31">
        <f>C306/B306</f>
        <v>0.3231114435302917</v>
      </c>
      <c r="E306" s="30">
        <f>SUM(E304:E305)</f>
        <v>0</v>
      </c>
    </row>
    <row r="307" spans="1:5" s="29" customFormat="1" ht="34.5" customHeight="1">
      <c r="A307" s="32" t="s">
        <v>17</v>
      </c>
      <c r="B307" s="30">
        <f>SUM(, B68, B91, B103, B105, B107, B120, B154, B207, B228, B234, B236, B243, B254, B289, B303, B306)</f>
        <v>302825</v>
      </c>
      <c r="C307" s="30">
        <f>SUM(, C68, C91, C103, C105, C107, C120, C154, C207, C228, C234, C236, C243, C254, C289, C303, C306)</f>
        <v>71158</v>
      </c>
      <c r="D307" s="31">
        <f>C307/B307</f>
        <v>0.23498059935606375</v>
      </c>
      <c r="E307" s="30">
        <f>SUM(, E68, E91, E103, E105, E107, E120, E154, E207, E228, E234, E236, E243, E254, E289, E303, E306)</f>
        <v>0</v>
      </c>
    </row>
    <row r="308" spans="1:5" s="20" customFormat="1">
      <c r="A308" s="24" t="s">
        <v>18</v>
      </c>
      <c r="B308" s="24">
        <f>SUM(, B307)</f>
        <v>302825</v>
      </c>
      <c r="C308" s="24">
        <f>SUM(, C307)</f>
        <v>71158</v>
      </c>
      <c r="D308" s="33">
        <f>C308/B308</f>
        <v>0.23498059935606375</v>
      </c>
      <c r="E308" s="24">
        <f>SUM(, E307)</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18" manualBreakCount="18">
    <brk id="68" max="16383" man="1"/>
    <brk id="91" max="16383" man="1"/>
    <brk id="103" max="16383" man="1"/>
    <brk id="105" max="16383" man="1"/>
    <brk id="107" max="16383" man="1"/>
    <brk id="120" max="16383" man="1"/>
    <brk id="154" max="16383" man="1"/>
    <brk id="207" max="16383" man="1"/>
    <brk id="228" max="16383" man="1"/>
    <brk id="234" max="16383" man="1"/>
    <brk id="236" max="16383" man="1"/>
    <brk id="243" max="16383" man="1"/>
    <brk id="254" max="16383" man="1"/>
    <brk id="289" max="16383" man="1"/>
    <brk id="303" max="16383" man="1"/>
    <brk id="306" max="16383" man="1"/>
    <brk id="307" max="16383" man="1"/>
    <brk id="308" max="16383" man="1"/>
  </rowBreaks>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42BE4-3F06-4952-A275-43D7BB437469}">
  <sheetPr codeName="Sheet21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967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7C8FD-DC2A-4D63-8DC1-7E39675A74FA}">
  <sheetPr>
    <tabColor rgb="FFFF0000"/>
  </sheetPr>
  <dimension ref="A1:R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968</v>
      </c>
      <c r="F4" s="15"/>
      <c r="G4" s="15"/>
      <c r="H4" s="15"/>
      <c r="I4" s="15"/>
      <c r="J4" s="15"/>
      <c r="K4" s="15"/>
      <c r="L4" s="15"/>
      <c r="M4" s="15"/>
      <c r="N4" s="15"/>
      <c r="O4" s="15"/>
      <c r="P4" s="15"/>
      <c r="Q4" s="15"/>
      <c r="R4" s="15"/>
    </row>
    <row r="5" spans="1:18" ht="25.5" customHeight="1">
      <c r="E5" s="27" t="s">
        <v>968</v>
      </c>
      <c r="F5" s="27"/>
      <c r="G5" s="27"/>
      <c r="H5" s="27"/>
      <c r="I5" s="27"/>
      <c r="J5" s="27"/>
      <c r="K5" s="27"/>
      <c r="L5" s="27"/>
      <c r="M5" s="27"/>
      <c r="N5" s="27"/>
      <c r="O5" s="27"/>
      <c r="P5" s="27"/>
      <c r="Q5" s="27"/>
      <c r="R5" s="27"/>
    </row>
    <row r="6" spans="1:18" s="18" customFormat="1" ht="150" customHeight="1">
      <c r="B6" s="19" t="s">
        <v>6</v>
      </c>
      <c r="C6" s="19" t="s">
        <v>7</v>
      </c>
      <c r="D6" s="19" t="s">
        <v>8</v>
      </c>
      <c r="E6" s="28" t="s">
        <v>969</v>
      </c>
      <c r="F6" s="28" t="s">
        <v>970</v>
      </c>
    </row>
    <row r="7" spans="1:18">
      <c r="A7" s="21" t="s">
        <v>392</v>
      </c>
      <c r="B7" s="22">
        <v>0</v>
      </c>
      <c r="C7" s="22">
        <v>0</v>
      </c>
      <c r="D7" s="23">
        <v>0</v>
      </c>
      <c r="E7" s="22">
        <v>0</v>
      </c>
      <c r="F7" s="22">
        <v>0</v>
      </c>
    </row>
    <row r="8" spans="1:18" s="20" customFormat="1">
      <c r="A8" s="24" t="s">
        <v>341</v>
      </c>
      <c r="B8" s="25">
        <v>1030</v>
      </c>
      <c r="C8" s="25">
        <v>107</v>
      </c>
      <c r="D8" s="26">
        <v>0.10390000000000001</v>
      </c>
      <c r="E8" s="25">
        <v>60</v>
      </c>
      <c r="F8" s="25">
        <v>43</v>
      </c>
    </row>
    <row r="9" spans="1:18" s="20" customFormat="1">
      <c r="A9" s="24" t="s">
        <v>342</v>
      </c>
      <c r="B9" s="25">
        <v>789</v>
      </c>
      <c r="C9" s="25">
        <v>71</v>
      </c>
      <c r="D9" s="26">
        <v>0.09</v>
      </c>
      <c r="E9" s="25">
        <v>46</v>
      </c>
      <c r="F9" s="25">
        <v>44</v>
      </c>
    </row>
    <row r="10" spans="1:18" s="29" customFormat="1" ht="34.5" customHeight="1">
      <c r="A10" s="32" t="s">
        <v>172</v>
      </c>
      <c r="B10" s="30">
        <f>SUM(B7:B9)</f>
        <v>1819</v>
      </c>
      <c r="C10" s="30">
        <f>SUM(C7:C9)</f>
        <v>178</v>
      </c>
      <c r="D10" s="31">
        <f>C10/B10</f>
        <v>9.7855964815832877E-2</v>
      </c>
      <c r="E10" s="30">
        <f>SUM(E7:E9)</f>
        <v>106</v>
      </c>
      <c r="F10" s="30">
        <f>SUM(F7:F9)</f>
        <v>87</v>
      </c>
    </row>
    <row r="11" spans="1:18" s="29" customFormat="1" ht="34.5" customHeight="1">
      <c r="A11" s="32" t="s">
        <v>17</v>
      </c>
      <c r="B11" s="30">
        <f>SUM(, B10)</f>
        <v>1819</v>
      </c>
      <c r="C11" s="30">
        <f>SUM(, C10)</f>
        <v>178</v>
      </c>
      <c r="D11" s="31">
        <f>C11/B11</f>
        <v>9.7855964815832877E-2</v>
      </c>
      <c r="E11" s="30">
        <f>SUM(, E10)</f>
        <v>106</v>
      </c>
      <c r="F11" s="30">
        <f>SUM(, F10)</f>
        <v>87</v>
      </c>
    </row>
    <row r="12" spans="1:18" s="20" customFormat="1">
      <c r="A12" s="24" t="s">
        <v>18</v>
      </c>
      <c r="B12" s="24">
        <f>SUM(, B11)</f>
        <v>1819</v>
      </c>
      <c r="C12" s="24">
        <f>SUM(, C11)</f>
        <v>178</v>
      </c>
      <c r="D12" s="33">
        <f>C12/B12</f>
        <v>9.7855964815832877E-2</v>
      </c>
      <c r="E12" s="24">
        <f>SUM(, E11)</f>
        <v>106</v>
      </c>
      <c r="F12" s="24">
        <f>SUM(, F11)</f>
        <v>87</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0" max="16383" man="1"/>
    <brk id="11" max="16383" man="1"/>
    <brk id="12" max="16383" man="1"/>
  </rowBreaks>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D094F-7C80-49B8-97F0-01630247B80C}">
  <sheetPr codeName="Sheet21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968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0E890-1258-491B-BA8C-A28C6DF4FC02}">
  <sheetPr>
    <tabColor rgb="FFFFFF00"/>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971</v>
      </c>
      <c r="F4" s="15"/>
      <c r="G4" s="15"/>
      <c r="H4" s="15"/>
      <c r="I4" s="15"/>
      <c r="J4" s="15"/>
      <c r="K4" s="15"/>
      <c r="L4" s="15"/>
      <c r="M4" s="15"/>
      <c r="N4" s="15"/>
      <c r="O4" s="15"/>
      <c r="P4" s="15"/>
      <c r="Q4" s="15"/>
    </row>
    <row r="5" spans="1:17" ht="25.5" customHeight="1">
      <c r="E5" s="27" t="s">
        <v>971</v>
      </c>
      <c r="F5" s="27"/>
      <c r="G5" s="27"/>
      <c r="H5" s="27"/>
      <c r="I5" s="27"/>
      <c r="J5" s="27"/>
      <c r="K5" s="27"/>
      <c r="L5" s="27"/>
      <c r="M5" s="27"/>
      <c r="N5" s="27"/>
      <c r="O5" s="27"/>
      <c r="P5" s="27"/>
      <c r="Q5" s="27"/>
    </row>
    <row r="6" spans="1:17" s="18" customFormat="1" ht="150" customHeight="1">
      <c r="B6" s="19" t="s">
        <v>6</v>
      </c>
      <c r="C6" s="19" t="s">
        <v>7</v>
      </c>
      <c r="D6" s="19" t="s">
        <v>8</v>
      </c>
      <c r="E6" s="28" t="s">
        <v>972</v>
      </c>
    </row>
    <row r="7" spans="1:17">
      <c r="A7" s="21" t="s">
        <v>392</v>
      </c>
      <c r="B7" s="22">
        <v>0</v>
      </c>
      <c r="C7" s="22">
        <v>0</v>
      </c>
      <c r="D7" s="23">
        <v>0</v>
      </c>
      <c r="E7" s="22">
        <v>0</v>
      </c>
    </row>
    <row r="8" spans="1:17" s="20" customFormat="1">
      <c r="A8" s="24" t="s">
        <v>341</v>
      </c>
      <c r="B8" s="25">
        <v>1030</v>
      </c>
      <c r="C8" s="25">
        <v>107</v>
      </c>
      <c r="D8" s="26">
        <v>0.10390000000000001</v>
      </c>
      <c r="E8" s="25">
        <v>62</v>
      </c>
    </row>
    <row r="9" spans="1:17" s="20" customFormat="1">
      <c r="A9" s="24" t="s">
        <v>342</v>
      </c>
      <c r="B9" s="25">
        <v>789</v>
      </c>
      <c r="C9" s="25">
        <v>71</v>
      </c>
      <c r="D9" s="26">
        <v>0.09</v>
      </c>
      <c r="E9" s="25">
        <v>47</v>
      </c>
    </row>
    <row r="10" spans="1:17" s="29" customFormat="1" ht="34.5" customHeight="1">
      <c r="A10" s="32" t="s">
        <v>172</v>
      </c>
      <c r="B10" s="30">
        <f>SUM(B7:B9)</f>
        <v>1819</v>
      </c>
      <c r="C10" s="30">
        <f>SUM(C7:C9)</f>
        <v>178</v>
      </c>
      <c r="D10" s="31">
        <f>C10/B10</f>
        <v>9.7855964815832877E-2</v>
      </c>
      <c r="E10" s="30">
        <f>SUM(E7:E9)</f>
        <v>109</v>
      </c>
    </row>
    <row r="11" spans="1:17" s="29" customFormat="1" ht="34.5" customHeight="1">
      <c r="A11" s="32" t="s">
        <v>17</v>
      </c>
      <c r="B11" s="30">
        <f>SUM(, B10)</f>
        <v>1819</v>
      </c>
      <c r="C11" s="30">
        <f>SUM(, C10)</f>
        <v>178</v>
      </c>
      <c r="D11" s="31">
        <f>C11/B11</f>
        <v>9.7855964815832877E-2</v>
      </c>
      <c r="E11" s="30">
        <f>SUM(, E10)</f>
        <v>109</v>
      </c>
    </row>
    <row r="12" spans="1:17" s="20" customFormat="1">
      <c r="A12" s="24" t="s">
        <v>18</v>
      </c>
      <c r="B12" s="24">
        <f>SUM(, B11)</f>
        <v>1819</v>
      </c>
      <c r="C12" s="24">
        <f>SUM(, C11)</f>
        <v>178</v>
      </c>
      <c r="D12" s="33">
        <f>C12/B12</f>
        <v>9.7855964815832877E-2</v>
      </c>
      <c r="E12" s="24">
        <f>SUM(, E11)</f>
        <v>109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0" max="16383" man="1"/>
    <brk id="11" max="16383" man="1"/>
    <brk id="12" max="16383" man="1"/>
  </rowBreaks>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744B4-8DED-478C-98CB-DE3F95B186C6}">
  <sheetPr codeName="Sheet21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971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81145-1798-4806-9CC9-56A73C72DE8A}">
  <sheetPr>
    <tabColor rgb="FF0000FF"/>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973</v>
      </c>
      <c r="F4" s="15"/>
      <c r="G4" s="15"/>
      <c r="H4" s="15"/>
      <c r="I4" s="15"/>
      <c r="J4" s="15"/>
      <c r="K4" s="15"/>
      <c r="L4" s="15"/>
      <c r="M4" s="15"/>
      <c r="N4" s="15"/>
      <c r="O4" s="15"/>
      <c r="P4" s="15"/>
      <c r="Q4" s="15"/>
    </row>
    <row r="5" spans="1:17" ht="25.5" customHeight="1">
      <c r="E5" s="27" t="s">
        <v>973</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392</v>
      </c>
      <c r="B7" s="22">
        <v>0</v>
      </c>
      <c r="C7" s="22">
        <v>0</v>
      </c>
      <c r="D7" s="23">
        <v>0</v>
      </c>
      <c r="E7" s="22">
        <v>0</v>
      </c>
    </row>
    <row r="8" spans="1:17" s="20" customFormat="1">
      <c r="A8" s="24" t="s">
        <v>341</v>
      </c>
      <c r="B8" s="25">
        <v>1030</v>
      </c>
      <c r="C8" s="25">
        <v>107</v>
      </c>
      <c r="D8" s="26">
        <v>0.10390000000000001</v>
      </c>
      <c r="E8" s="25">
        <v>0</v>
      </c>
    </row>
    <row r="9" spans="1:17" s="20" customFormat="1">
      <c r="A9" s="24" t="s">
        <v>342</v>
      </c>
      <c r="B9" s="25">
        <v>789</v>
      </c>
      <c r="C9" s="25">
        <v>71</v>
      </c>
      <c r="D9" s="26">
        <v>0.09</v>
      </c>
      <c r="E9" s="25">
        <v>0</v>
      </c>
    </row>
    <row r="10" spans="1:17" s="29" customFormat="1" ht="34.5" customHeight="1">
      <c r="A10" s="32" t="s">
        <v>172</v>
      </c>
      <c r="B10" s="30">
        <f>SUM(B7:B9)</f>
        <v>1819</v>
      </c>
      <c r="C10" s="30">
        <f>SUM(C7:C9)</f>
        <v>178</v>
      </c>
      <c r="D10" s="31">
        <f>C10/B10</f>
        <v>9.7855964815832877E-2</v>
      </c>
      <c r="E10" s="30">
        <f>SUM(E7:E9)</f>
        <v>0</v>
      </c>
    </row>
    <row r="11" spans="1:17" s="29" customFormat="1" ht="34.5" customHeight="1">
      <c r="A11" s="32" t="s">
        <v>17</v>
      </c>
      <c r="B11" s="30">
        <f>SUM(, B10)</f>
        <v>1819</v>
      </c>
      <c r="C11" s="30">
        <f>SUM(, C10)</f>
        <v>178</v>
      </c>
      <c r="D11" s="31">
        <f>C11/B11</f>
        <v>9.7855964815832877E-2</v>
      </c>
      <c r="E11" s="30">
        <f>SUM(, E10)</f>
        <v>0</v>
      </c>
    </row>
    <row r="12" spans="1:17" s="20" customFormat="1">
      <c r="A12" s="24" t="s">
        <v>18</v>
      </c>
      <c r="B12" s="24">
        <f>SUM(, B11)</f>
        <v>1819</v>
      </c>
      <c r="C12" s="24">
        <f>SUM(, C11)</f>
        <v>178</v>
      </c>
      <c r="D12" s="33">
        <f>C12/B12</f>
        <v>9.7855964815832877E-2</v>
      </c>
      <c r="E12" s="24">
        <f>SUM(, E11)</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0" max="16383" man="1"/>
    <brk id="11" max="16383" man="1"/>
    <brk id="12" max="16383" man="1"/>
  </rowBreaks>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CE92B-8625-4512-953D-622727171734}">
  <sheetPr codeName="Sheet22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973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5343D-66CF-4E1B-BD9D-7C523F0EF473}">
  <sheetPr>
    <tabColor rgb="FFFF0000"/>
  </sheetPr>
  <dimension ref="A1:R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206</v>
      </c>
      <c r="F4" s="15"/>
      <c r="G4" s="15"/>
      <c r="H4" s="15"/>
      <c r="I4" s="15"/>
      <c r="J4" s="15"/>
      <c r="K4" s="15"/>
      <c r="L4" s="15"/>
      <c r="M4" s="15"/>
      <c r="N4" s="15"/>
      <c r="O4" s="15"/>
      <c r="P4" s="15"/>
      <c r="Q4" s="15"/>
      <c r="R4" s="15"/>
    </row>
    <row r="5" spans="1:18" ht="25.5" customHeight="1">
      <c r="E5" s="27" t="s">
        <v>206</v>
      </c>
      <c r="F5" s="27"/>
      <c r="G5" s="27"/>
      <c r="H5" s="27"/>
      <c r="I5" s="27"/>
      <c r="J5" s="27"/>
      <c r="K5" s="27"/>
      <c r="L5" s="27"/>
      <c r="M5" s="27"/>
      <c r="N5" s="27"/>
      <c r="O5" s="27"/>
      <c r="P5" s="27"/>
      <c r="Q5" s="27"/>
      <c r="R5" s="27"/>
    </row>
    <row r="6" spans="1:18" s="18" customFormat="1" ht="150" customHeight="1">
      <c r="B6" s="19" t="s">
        <v>6</v>
      </c>
      <c r="C6" s="19" t="s">
        <v>7</v>
      </c>
      <c r="D6" s="19" t="s">
        <v>8</v>
      </c>
      <c r="E6" s="28" t="s">
        <v>207</v>
      </c>
      <c r="F6" s="28" t="s">
        <v>208</v>
      </c>
    </row>
    <row r="7" spans="1:18">
      <c r="A7" s="21" t="s">
        <v>178</v>
      </c>
      <c r="B7" s="22">
        <v>204</v>
      </c>
      <c r="C7" s="22">
        <v>82</v>
      </c>
      <c r="D7" s="23">
        <v>0.40200000000000002</v>
      </c>
      <c r="E7" s="22">
        <v>46</v>
      </c>
      <c r="F7" s="22">
        <v>21</v>
      </c>
    </row>
    <row r="8" spans="1:18" s="20" customFormat="1">
      <c r="A8" s="24" t="s">
        <v>179</v>
      </c>
      <c r="B8" s="25">
        <v>616</v>
      </c>
      <c r="C8" s="25">
        <v>204</v>
      </c>
      <c r="D8" s="26">
        <v>0.33119999999999999</v>
      </c>
      <c r="E8" s="25">
        <v>137</v>
      </c>
      <c r="F8" s="25">
        <v>45</v>
      </c>
    </row>
    <row r="9" spans="1:18" s="20" customFormat="1">
      <c r="A9" s="24" t="s">
        <v>180</v>
      </c>
      <c r="B9" s="25">
        <v>1217</v>
      </c>
      <c r="C9" s="25">
        <v>435</v>
      </c>
      <c r="D9" s="26">
        <v>0.3574</v>
      </c>
      <c r="E9" s="25">
        <v>303</v>
      </c>
      <c r="F9" s="25">
        <v>91</v>
      </c>
    </row>
    <row r="10" spans="1:18" s="20" customFormat="1">
      <c r="A10" s="24" t="s">
        <v>181</v>
      </c>
      <c r="B10" s="25">
        <v>758</v>
      </c>
      <c r="C10" s="25">
        <v>304</v>
      </c>
      <c r="D10" s="26">
        <v>0.40110000000000001</v>
      </c>
      <c r="E10" s="25">
        <v>201</v>
      </c>
      <c r="F10" s="25">
        <v>75</v>
      </c>
    </row>
    <row r="11" spans="1:18" s="20" customFormat="1">
      <c r="A11" s="24" t="s">
        <v>190</v>
      </c>
      <c r="B11" s="25">
        <v>534</v>
      </c>
      <c r="C11" s="25">
        <v>172</v>
      </c>
      <c r="D11" s="26">
        <v>0.3221</v>
      </c>
      <c r="E11" s="25">
        <v>93</v>
      </c>
      <c r="F11" s="25">
        <v>56</v>
      </c>
    </row>
    <row r="12" spans="1:18" s="29" customFormat="1" ht="34.5" customHeight="1">
      <c r="A12" s="32" t="s">
        <v>77</v>
      </c>
      <c r="B12" s="30">
        <f>SUM(B7:B11)</f>
        <v>3329</v>
      </c>
      <c r="C12" s="30">
        <f>SUM(C7:C11)</f>
        <v>1197</v>
      </c>
      <c r="D12" s="31">
        <f>C12/B12</f>
        <v>0.35956743766896965</v>
      </c>
      <c r="E12" s="30">
        <f>SUM(E7:E11)</f>
        <v>780</v>
      </c>
      <c r="F12" s="30">
        <f>SUM(F7:F11)</f>
        <v>288</v>
      </c>
    </row>
    <row r="13" spans="1:18" s="29" customFormat="1" ht="34.5" customHeight="1">
      <c r="A13" s="32" t="s">
        <v>17</v>
      </c>
      <c r="B13" s="30">
        <f>SUM(, B12)</f>
        <v>3329</v>
      </c>
      <c r="C13" s="30">
        <f>SUM(, C12)</f>
        <v>1197</v>
      </c>
      <c r="D13" s="31">
        <f>C13/B13</f>
        <v>0.35956743766896965</v>
      </c>
      <c r="E13" s="30">
        <f>SUM(, E12)</f>
        <v>780</v>
      </c>
      <c r="F13" s="30">
        <f>SUM(, F12)</f>
        <v>288</v>
      </c>
    </row>
    <row r="14" spans="1:18" s="20" customFormat="1">
      <c r="A14" s="24" t="s">
        <v>18</v>
      </c>
      <c r="B14" s="24">
        <f>SUM(, B13)</f>
        <v>3329</v>
      </c>
      <c r="C14" s="24">
        <f>SUM(, C13)</f>
        <v>1197</v>
      </c>
      <c r="D14" s="33">
        <f>C14/B14</f>
        <v>0.35956743766896965</v>
      </c>
      <c r="E14" s="24">
        <f>SUM(, E13)</f>
        <v>780</v>
      </c>
      <c r="F14" s="24">
        <f>SUM(, F13)</f>
        <v>288</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CA0D-3B54-4033-A3DC-CC26E77435A9}">
  <sheetPr>
    <tabColor rgb="FFFF0000"/>
  </sheetPr>
  <dimension ref="A1:Q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974</v>
      </c>
      <c r="F4" s="15"/>
      <c r="G4" s="15"/>
      <c r="H4" s="15"/>
      <c r="I4" s="15"/>
      <c r="J4" s="15"/>
      <c r="K4" s="15"/>
      <c r="L4" s="15"/>
      <c r="M4" s="15"/>
      <c r="N4" s="15"/>
      <c r="O4" s="15"/>
      <c r="P4" s="15"/>
      <c r="Q4" s="15"/>
    </row>
    <row r="5" spans="1:17" ht="25.5" customHeight="1">
      <c r="E5" s="27" t="s">
        <v>974</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405</v>
      </c>
      <c r="B7" s="22">
        <v>8</v>
      </c>
      <c r="C7" s="22">
        <v>0</v>
      </c>
      <c r="D7" s="23">
        <v>0</v>
      </c>
      <c r="E7" s="22">
        <v>0</v>
      </c>
    </row>
    <row r="8" spans="1:17" s="20" customFormat="1">
      <c r="A8" s="24" t="s">
        <v>434</v>
      </c>
      <c r="B8" s="25">
        <v>577</v>
      </c>
      <c r="C8" s="25">
        <v>58</v>
      </c>
      <c r="D8" s="26">
        <v>0.10050000000000001</v>
      </c>
      <c r="E8" s="25">
        <v>0</v>
      </c>
    </row>
    <row r="9" spans="1:17" s="20" customFormat="1">
      <c r="A9" s="24" t="s">
        <v>458</v>
      </c>
      <c r="B9" s="25">
        <v>1293</v>
      </c>
      <c r="C9" s="25">
        <v>410</v>
      </c>
      <c r="D9" s="26">
        <v>0.31709999999999999</v>
      </c>
      <c r="E9" s="25">
        <v>0</v>
      </c>
    </row>
    <row r="10" spans="1:17" s="20" customFormat="1">
      <c r="A10" s="24" t="s">
        <v>459</v>
      </c>
      <c r="B10" s="25">
        <v>1162</v>
      </c>
      <c r="C10" s="25">
        <v>391</v>
      </c>
      <c r="D10" s="26">
        <v>0.33650000000000002</v>
      </c>
      <c r="E10" s="25">
        <v>0</v>
      </c>
    </row>
    <row r="11" spans="1:17" s="20" customFormat="1">
      <c r="A11" s="24" t="s">
        <v>460</v>
      </c>
      <c r="B11" s="25">
        <v>1006</v>
      </c>
      <c r="C11" s="25">
        <v>389</v>
      </c>
      <c r="D11" s="26">
        <v>0.38669999999999999</v>
      </c>
      <c r="E11" s="25">
        <v>0</v>
      </c>
    </row>
    <row r="12" spans="1:17" s="20" customFormat="1">
      <c r="A12" s="24" t="s">
        <v>461</v>
      </c>
      <c r="B12" s="25">
        <v>1310</v>
      </c>
      <c r="C12" s="25">
        <v>375</v>
      </c>
      <c r="D12" s="26">
        <v>0.2863</v>
      </c>
      <c r="E12" s="25">
        <v>0</v>
      </c>
    </row>
    <row r="13" spans="1:17" s="29" customFormat="1" ht="34.5" customHeight="1">
      <c r="A13" s="32" t="s">
        <v>175</v>
      </c>
      <c r="B13" s="30">
        <f>SUM(B7:B12)</f>
        <v>5356</v>
      </c>
      <c r="C13" s="30">
        <f>SUM(C7:C12)</f>
        <v>1623</v>
      </c>
      <c r="D13" s="31">
        <f>C13/B13</f>
        <v>0.30302464525765499</v>
      </c>
      <c r="E13" s="30">
        <f>SUM(E7:E12)</f>
        <v>0</v>
      </c>
    </row>
    <row r="14" spans="1:17" s="29" customFormat="1" ht="34.5" customHeight="1">
      <c r="A14" s="32" t="s">
        <v>17</v>
      </c>
      <c r="B14" s="30">
        <f>SUM(, B13)</f>
        <v>5356</v>
      </c>
      <c r="C14" s="30">
        <f>SUM(, C13)</f>
        <v>1623</v>
      </c>
      <c r="D14" s="31">
        <f>C14/B14</f>
        <v>0.30302464525765499</v>
      </c>
      <c r="E14" s="30">
        <f>SUM(, E13)</f>
        <v>0</v>
      </c>
    </row>
    <row r="15" spans="1:17" s="20" customFormat="1">
      <c r="A15" s="24" t="s">
        <v>18</v>
      </c>
      <c r="B15" s="24">
        <f>SUM(, B14)</f>
        <v>5356</v>
      </c>
      <c r="C15" s="24">
        <f>SUM(, C14)</f>
        <v>1623</v>
      </c>
      <c r="D15" s="33">
        <f>C15/B15</f>
        <v>0.30302464525765499</v>
      </c>
      <c r="E15" s="24">
        <f>SUM(, E14)</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28790-48A9-4ACF-9822-D05576831A9B}">
  <sheetPr codeName="Sheet22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974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4579-6C85-4DC8-8492-2F7990164EEC}">
  <sheetPr>
    <tabColor rgb="FFFFFF00"/>
  </sheetPr>
  <dimension ref="A1:S6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975</v>
      </c>
      <c r="F4" s="15"/>
      <c r="G4" s="15"/>
      <c r="H4" s="15"/>
      <c r="I4" s="15"/>
      <c r="J4" s="15"/>
      <c r="K4" s="15"/>
      <c r="L4" s="15"/>
      <c r="M4" s="15"/>
      <c r="N4" s="15"/>
      <c r="O4" s="15"/>
      <c r="P4" s="15"/>
      <c r="Q4" s="15"/>
      <c r="R4" s="15"/>
      <c r="S4" s="15"/>
    </row>
    <row r="5" spans="1:19" ht="25.5" customHeight="1">
      <c r="E5" s="27" t="s">
        <v>975</v>
      </c>
      <c r="F5" s="27"/>
      <c r="G5" s="27"/>
      <c r="H5" s="27"/>
      <c r="I5" s="27"/>
      <c r="J5" s="27"/>
      <c r="K5" s="27"/>
      <c r="L5" s="27"/>
      <c r="M5" s="27"/>
      <c r="N5" s="27"/>
      <c r="O5" s="27"/>
      <c r="P5" s="27"/>
      <c r="Q5" s="27"/>
      <c r="R5" s="27"/>
      <c r="S5" s="27"/>
    </row>
    <row r="6" spans="1:19" s="18" customFormat="1" ht="150" customHeight="1">
      <c r="B6" s="19" t="s">
        <v>6</v>
      </c>
      <c r="C6" s="19" t="s">
        <v>7</v>
      </c>
      <c r="D6" s="19" t="s">
        <v>8</v>
      </c>
      <c r="E6" s="28" t="s">
        <v>976</v>
      </c>
      <c r="F6" s="28" t="s">
        <v>977</v>
      </c>
      <c r="G6" s="28" t="s">
        <v>978</v>
      </c>
    </row>
    <row r="7" spans="1:19">
      <c r="A7" s="21" t="s">
        <v>106</v>
      </c>
      <c r="B7" s="22">
        <v>477</v>
      </c>
      <c r="C7" s="22">
        <v>90</v>
      </c>
      <c r="D7" s="23">
        <v>0.18870000000000001</v>
      </c>
      <c r="E7" s="22">
        <v>65</v>
      </c>
      <c r="F7" s="22">
        <v>64</v>
      </c>
      <c r="G7" s="22">
        <v>64</v>
      </c>
    </row>
    <row r="8" spans="1:19" s="29" customFormat="1" ht="34.5" customHeight="1">
      <c r="A8" s="32" t="s">
        <v>172</v>
      </c>
      <c r="B8" s="30">
        <f>SUM(B7:B7)</f>
        <v>477</v>
      </c>
      <c r="C8" s="30">
        <f>SUM(C7:C7)</f>
        <v>90</v>
      </c>
      <c r="D8" s="31">
        <f>C8/B8</f>
        <v>0.18867924528301888</v>
      </c>
      <c r="E8" s="30">
        <f>SUM(E7:E7)</f>
        <v>65</v>
      </c>
      <c r="F8" s="30">
        <f>SUM(F7:F7)</f>
        <v>64</v>
      </c>
      <c r="G8" s="30">
        <f>SUM(G7:G7)</f>
        <v>64</v>
      </c>
    </row>
    <row r="9" spans="1:19" s="20" customFormat="1">
      <c r="A9" s="24" t="s">
        <v>107</v>
      </c>
      <c r="B9" s="25">
        <v>1234</v>
      </c>
      <c r="C9" s="25">
        <v>344</v>
      </c>
      <c r="D9" s="26">
        <v>0.27879999999999999</v>
      </c>
      <c r="E9" s="25">
        <v>226</v>
      </c>
      <c r="F9" s="25">
        <v>171</v>
      </c>
      <c r="G9" s="25">
        <v>235</v>
      </c>
    </row>
    <row r="10" spans="1:19" s="20" customFormat="1">
      <c r="A10" s="24" t="s">
        <v>108</v>
      </c>
      <c r="B10" s="25">
        <v>1080</v>
      </c>
      <c r="C10" s="25">
        <v>223</v>
      </c>
      <c r="D10" s="26">
        <v>0.20649999999999999</v>
      </c>
      <c r="E10" s="25">
        <v>147</v>
      </c>
      <c r="F10" s="25">
        <v>134</v>
      </c>
      <c r="G10" s="25">
        <v>151</v>
      </c>
    </row>
    <row r="11" spans="1:19" s="20" customFormat="1">
      <c r="A11" s="24" t="s">
        <v>109</v>
      </c>
      <c r="B11" s="25">
        <v>909</v>
      </c>
      <c r="C11" s="25">
        <v>156</v>
      </c>
      <c r="D11" s="26">
        <v>0.1716</v>
      </c>
      <c r="E11" s="25">
        <v>101</v>
      </c>
      <c r="F11" s="25">
        <v>90</v>
      </c>
      <c r="G11" s="25">
        <v>95</v>
      </c>
    </row>
    <row r="12" spans="1:19" s="20" customFormat="1">
      <c r="A12" s="24" t="s">
        <v>110</v>
      </c>
      <c r="B12" s="25">
        <v>1185</v>
      </c>
      <c r="C12" s="25">
        <v>165</v>
      </c>
      <c r="D12" s="26">
        <v>0.13919999999999999</v>
      </c>
      <c r="E12" s="25">
        <v>114</v>
      </c>
      <c r="F12" s="25">
        <v>103</v>
      </c>
      <c r="G12" s="25">
        <v>109</v>
      </c>
    </row>
    <row r="13" spans="1:19" s="20" customFormat="1">
      <c r="A13" s="24" t="s">
        <v>111</v>
      </c>
      <c r="B13" s="25">
        <v>1425</v>
      </c>
      <c r="C13" s="25">
        <v>214</v>
      </c>
      <c r="D13" s="26">
        <v>0.1502</v>
      </c>
      <c r="E13" s="25">
        <v>134</v>
      </c>
      <c r="F13" s="25">
        <v>125</v>
      </c>
      <c r="G13" s="25">
        <v>142</v>
      </c>
    </row>
    <row r="14" spans="1:19" s="20" customFormat="1">
      <c r="A14" s="24" t="s">
        <v>112</v>
      </c>
      <c r="B14" s="25">
        <v>904</v>
      </c>
      <c r="C14" s="25">
        <v>186</v>
      </c>
      <c r="D14" s="26">
        <v>0.20580000000000001</v>
      </c>
      <c r="E14" s="25">
        <v>124</v>
      </c>
      <c r="F14" s="25">
        <v>105</v>
      </c>
      <c r="G14" s="25">
        <v>131</v>
      </c>
    </row>
    <row r="15" spans="1:19" s="20" customFormat="1">
      <c r="A15" s="24" t="s">
        <v>113</v>
      </c>
      <c r="B15" s="25">
        <v>827</v>
      </c>
      <c r="C15" s="25">
        <v>281</v>
      </c>
      <c r="D15" s="26">
        <v>0.33979999999999999</v>
      </c>
      <c r="E15" s="25">
        <v>175</v>
      </c>
      <c r="F15" s="25">
        <v>159</v>
      </c>
      <c r="G15" s="25">
        <v>173</v>
      </c>
    </row>
    <row r="16" spans="1:19" s="20" customFormat="1">
      <c r="A16" s="24" t="s">
        <v>114</v>
      </c>
      <c r="B16" s="25">
        <v>836</v>
      </c>
      <c r="C16" s="25">
        <v>183</v>
      </c>
      <c r="D16" s="26">
        <v>0.21890000000000001</v>
      </c>
      <c r="E16" s="25">
        <v>118</v>
      </c>
      <c r="F16" s="25">
        <v>103</v>
      </c>
      <c r="G16" s="25">
        <v>114</v>
      </c>
    </row>
    <row r="17" spans="1:7" s="20" customFormat="1">
      <c r="A17" s="24" t="s">
        <v>115</v>
      </c>
      <c r="B17" s="25">
        <v>866</v>
      </c>
      <c r="C17" s="25">
        <v>87</v>
      </c>
      <c r="D17" s="26">
        <v>0.10050000000000001</v>
      </c>
      <c r="E17" s="25">
        <v>52</v>
      </c>
      <c r="F17" s="25">
        <v>50</v>
      </c>
      <c r="G17" s="25">
        <v>57</v>
      </c>
    </row>
    <row r="18" spans="1:7" s="20" customFormat="1">
      <c r="A18" s="24" t="s">
        <v>116</v>
      </c>
      <c r="B18" s="25">
        <v>1191</v>
      </c>
      <c r="C18" s="25">
        <v>270</v>
      </c>
      <c r="D18" s="26">
        <v>0.22670000000000001</v>
      </c>
      <c r="E18" s="25">
        <v>194</v>
      </c>
      <c r="F18" s="25">
        <v>170</v>
      </c>
      <c r="G18" s="25">
        <v>179</v>
      </c>
    </row>
    <row r="19" spans="1:7" s="20" customFormat="1">
      <c r="A19" s="24" t="s">
        <v>117</v>
      </c>
      <c r="B19" s="25">
        <v>743</v>
      </c>
      <c r="C19" s="25">
        <v>98</v>
      </c>
      <c r="D19" s="26">
        <v>0.13189999999999999</v>
      </c>
      <c r="E19" s="25">
        <v>65</v>
      </c>
      <c r="F19" s="25">
        <v>60</v>
      </c>
      <c r="G19" s="25">
        <v>71</v>
      </c>
    </row>
    <row r="20" spans="1:7" s="20" customFormat="1">
      <c r="A20" s="24" t="s">
        <v>118</v>
      </c>
      <c r="B20" s="25">
        <v>1126</v>
      </c>
      <c r="C20" s="25">
        <v>180</v>
      </c>
      <c r="D20" s="26">
        <v>0.15989999999999999</v>
      </c>
      <c r="E20" s="25">
        <v>120</v>
      </c>
      <c r="F20" s="25">
        <v>113</v>
      </c>
      <c r="G20" s="25">
        <v>122</v>
      </c>
    </row>
    <row r="21" spans="1:7" s="20" customFormat="1">
      <c r="A21" s="24" t="s">
        <v>119</v>
      </c>
      <c r="B21" s="25">
        <v>822</v>
      </c>
      <c r="C21" s="25">
        <v>158</v>
      </c>
      <c r="D21" s="26">
        <v>0.19220000000000001</v>
      </c>
      <c r="E21" s="25">
        <v>105</v>
      </c>
      <c r="F21" s="25">
        <v>96</v>
      </c>
      <c r="G21" s="25">
        <v>105</v>
      </c>
    </row>
    <row r="22" spans="1:7" s="20" customFormat="1">
      <c r="A22" s="24" t="s">
        <v>540</v>
      </c>
      <c r="B22" s="25">
        <v>1354</v>
      </c>
      <c r="C22" s="25">
        <v>233</v>
      </c>
      <c r="D22" s="26">
        <v>0.1721</v>
      </c>
      <c r="E22" s="25">
        <v>159</v>
      </c>
      <c r="F22" s="25">
        <v>147</v>
      </c>
      <c r="G22" s="25">
        <v>158</v>
      </c>
    </row>
    <row r="23" spans="1:7" s="20" customFormat="1">
      <c r="A23" s="24" t="s">
        <v>120</v>
      </c>
      <c r="B23" s="25">
        <v>1189</v>
      </c>
      <c r="C23" s="25">
        <v>352</v>
      </c>
      <c r="D23" s="26">
        <v>0.29599999999999999</v>
      </c>
      <c r="E23" s="25">
        <v>248</v>
      </c>
      <c r="F23" s="25">
        <v>222</v>
      </c>
      <c r="G23" s="25">
        <v>240</v>
      </c>
    </row>
    <row r="24" spans="1:7" s="20" customFormat="1">
      <c r="A24" s="24" t="s">
        <v>121</v>
      </c>
      <c r="B24" s="25">
        <v>1509</v>
      </c>
      <c r="C24" s="25">
        <v>235</v>
      </c>
      <c r="D24" s="26">
        <v>0.15570000000000001</v>
      </c>
      <c r="E24" s="25">
        <v>162</v>
      </c>
      <c r="F24" s="25">
        <v>157</v>
      </c>
      <c r="G24" s="25">
        <v>164</v>
      </c>
    </row>
    <row r="25" spans="1:7" s="20" customFormat="1">
      <c r="A25" s="24" t="s">
        <v>122</v>
      </c>
      <c r="B25" s="25">
        <v>1090</v>
      </c>
      <c r="C25" s="25">
        <v>181</v>
      </c>
      <c r="D25" s="26">
        <v>0.1661</v>
      </c>
      <c r="E25" s="25">
        <v>109</v>
      </c>
      <c r="F25" s="25">
        <v>90</v>
      </c>
      <c r="G25" s="25">
        <v>117</v>
      </c>
    </row>
    <row r="26" spans="1:7" s="20" customFormat="1">
      <c r="A26" s="24" t="s">
        <v>541</v>
      </c>
      <c r="B26" s="25">
        <v>1317</v>
      </c>
      <c r="C26" s="25">
        <v>162</v>
      </c>
      <c r="D26" s="26">
        <v>0.123</v>
      </c>
      <c r="E26" s="25">
        <v>109</v>
      </c>
      <c r="F26" s="25">
        <v>103</v>
      </c>
      <c r="G26" s="25">
        <v>102</v>
      </c>
    </row>
    <row r="27" spans="1:7" s="20" customFormat="1">
      <c r="A27" s="24" t="s">
        <v>123</v>
      </c>
      <c r="B27" s="25">
        <v>756</v>
      </c>
      <c r="C27" s="25">
        <v>68</v>
      </c>
      <c r="D27" s="26">
        <v>8.9899999999999994E-2</v>
      </c>
      <c r="E27" s="25">
        <v>50</v>
      </c>
      <c r="F27" s="25">
        <v>41</v>
      </c>
      <c r="G27" s="25">
        <v>50</v>
      </c>
    </row>
    <row r="28" spans="1:7" s="20" customFormat="1">
      <c r="A28" s="24" t="s">
        <v>542</v>
      </c>
      <c r="B28" s="25">
        <v>993</v>
      </c>
      <c r="C28" s="25">
        <v>128</v>
      </c>
      <c r="D28" s="26">
        <v>0.12889999999999999</v>
      </c>
      <c r="E28" s="25">
        <v>92</v>
      </c>
      <c r="F28" s="25">
        <v>92</v>
      </c>
      <c r="G28" s="25">
        <v>88</v>
      </c>
    </row>
    <row r="29" spans="1:7" s="20" customFormat="1">
      <c r="A29" s="24" t="s">
        <v>349</v>
      </c>
      <c r="B29" s="25">
        <v>1609</v>
      </c>
      <c r="C29" s="25">
        <v>196</v>
      </c>
      <c r="D29" s="26">
        <v>0.12180000000000001</v>
      </c>
      <c r="E29" s="25">
        <v>135</v>
      </c>
      <c r="F29" s="25">
        <v>135</v>
      </c>
      <c r="G29" s="25">
        <v>129</v>
      </c>
    </row>
    <row r="30" spans="1:7" s="20" customFormat="1">
      <c r="A30" s="24" t="s">
        <v>125</v>
      </c>
      <c r="B30" s="25">
        <v>684</v>
      </c>
      <c r="C30" s="25">
        <v>92</v>
      </c>
      <c r="D30" s="26">
        <v>0.13450000000000001</v>
      </c>
      <c r="E30" s="25">
        <v>57</v>
      </c>
      <c r="F30" s="25">
        <v>50</v>
      </c>
      <c r="G30" s="25">
        <v>64</v>
      </c>
    </row>
    <row r="31" spans="1:7" s="20" customFormat="1">
      <c r="A31" s="24" t="s">
        <v>126</v>
      </c>
      <c r="B31" s="25">
        <v>496</v>
      </c>
      <c r="C31" s="25">
        <v>184</v>
      </c>
      <c r="D31" s="26">
        <v>0.371</v>
      </c>
      <c r="E31" s="25">
        <v>126</v>
      </c>
      <c r="F31" s="25">
        <v>123</v>
      </c>
      <c r="G31" s="25">
        <v>122</v>
      </c>
    </row>
    <row r="32" spans="1:7" s="20" customFormat="1">
      <c r="A32" s="24" t="s">
        <v>127</v>
      </c>
      <c r="B32" s="25">
        <v>1006</v>
      </c>
      <c r="C32" s="25">
        <v>220</v>
      </c>
      <c r="D32" s="26">
        <v>0.21870000000000001</v>
      </c>
      <c r="E32" s="25">
        <v>146</v>
      </c>
      <c r="F32" s="25">
        <v>124</v>
      </c>
      <c r="G32" s="25">
        <v>146</v>
      </c>
    </row>
    <row r="33" spans="1:7" s="20" customFormat="1">
      <c r="A33" s="24" t="s">
        <v>128</v>
      </c>
      <c r="B33" s="25">
        <v>1221</v>
      </c>
      <c r="C33" s="25">
        <v>162</v>
      </c>
      <c r="D33" s="26">
        <v>0.13270000000000001</v>
      </c>
      <c r="E33" s="25">
        <v>116</v>
      </c>
      <c r="F33" s="25">
        <v>112</v>
      </c>
      <c r="G33" s="25">
        <v>120</v>
      </c>
    </row>
    <row r="34" spans="1:7" s="20" customFormat="1">
      <c r="A34" s="24" t="s">
        <v>129</v>
      </c>
      <c r="B34" s="25">
        <v>651</v>
      </c>
      <c r="C34" s="25">
        <v>138</v>
      </c>
      <c r="D34" s="26">
        <v>0.21199999999999999</v>
      </c>
      <c r="E34" s="25">
        <v>106</v>
      </c>
      <c r="F34" s="25">
        <v>84</v>
      </c>
      <c r="G34" s="25">
        <v>100</v>
      </c>
    </row>
    <row r="35" spans="1:7" s="20" customFormat="1">
      <c r="A35" s="24" t="s">
        <v>131</v>
      </c>
      <c r="B35" s="25">
        <v>967</v>
      </c>
      <c r="C35" s="25">
        <v>167</v>
      </c>
      <c r="D35" s="26">
        <v>0.17269999999999999</v>
      </c>
      <c r="E35" s="25">
        <v>112</v>
      </c>
      <c r="F35" s="25">
        <v>97</v>
      </c>
      <c r="G35" s="25">
        <v>100</v>
      </c>
    </row>
    <row r="36" spans="1:7" s="20" customFormat="1">
      <c r="A36" s="24" t="s">
        <v>132</v>
      </c>
      <c r="B36" s="25">
        <v>565</v>
      </c>
      <c r="C36" s="25">
        <v>171</v>
      </c>
      <c r="D36" s="26">
        <v>0.30270000000000002</v>
      </c>
      <c r="E36" s="25">
        <v>102</v>
      </c>
      <c r="F36" s="25">
        <v>96</v>
      </c>
      <c r="G36" s="25">
        <v>103</v>
      </c>
    </row>
    <row r="37" spans="1:7" s="20" customFormat="1">
      <c r="A37" s="24" t="s">
        <v>133</v>
      </c>
      <c r="B37" s="25">
        <v>1102</v>
      </c>
      <c r="C37" s="25">
        <v>108</v>
      </c>
      <c r="D37" s="26">
        <v>9.8000000000000004E-2</v>
      </c>
      <c r="E37" s="25">
        <v>71</v>
      </c>
      <c r="F37" s="25">
        <v>63</v>
      </c>
      <c r="G37" s="25">
        <v>74</v>
      </c>
    </row>
    <row r="38" spans="1:7" s="20" customFormat="1">
      <c r="A38" s="24" t="s">
        <v>134</v>
      </c>
      <c r="B38" s="25">
        <v>873</v>
      </c>
      <c r="C38" s="25">
        <v>54</v>
      </c>
      <c r="D38" s="26">
        <v>6.1899999999999997E-2</v>
      </c>
      <c r="E38" s="25">
        <v>39</v>
      </c>
      <c r="F38" s="25">
        <v>27</v>
      </c>
      <c r="G38" s="25">
        <v>40</v>
      </c>
    </row>
    <row r="39" spans="1:7" s="20" customFormat="1">
      <c r="A39" s="24" t="s">
        <v>135</v>
      </c>
      <c r="B39" s="25">
        <v>807</v>
      </c>
      <c r="C39" s="25">
        <v>98</v>
      </c>
      <c r="D39" s="26">
        <v>0.12139999999999999</v>
      </c>
      <c r="E39" s="25">
        <v>63</v>
      </c>
      <c r="F39" s="25">
        <v>56</v>
      </c>
      <c r="G39" s="25">
        <v>61</v>
      </c>
    </row>
    <row r="40" spans="1:7" s="20" customFormat="1">
      <c r="A40" s="24" t="s">
        <v>136</v>
      </c>
      <c r="B40" s="25">
        <v>1004</v>
      </c>
      <c r="C40" s="25">
        <v>147</v>
      </c>
      <c r="D40" s="26">
        <v>0.1464</v>
      </c>
      <c r="E40" s="25">
        <v>99</v>
      </c>
      <c r="F40" s="25">
        <v>94</v>
      </c>
      <c r="G40" s="25">
        <v>102</v>
      </c>
    </row>
    <row r="41" spans="1:7" s="20" customFormat="1">
      <c r="A41" s="24" t="s">
        <v>137</v>
      </c>
      <c r="B41" s="25">
        <v>1074</v>
      </c>
      <c r="C41" s="25">
        <v>224</v>
      </c>
      <c r="D41" s="26">
        <v>0.20860000000000001</v>
      </c>
      <c r="E41" s="25">
        <v>154</v>
      </c>
      <c r="F41" s="25">
        <v>133</v>
      </c>
      <c r="G41" s="25">
        <v>159</v>
      </c>
    </row>
    <row r="42" spans="1:7" s="20" customFormat="1">
      <c r="A42" s="24" t="s">
        <v>543</v>
      </c>
      <c r="B42" s="25">
        <v>948</v>
      </c>
      <c r="C42" s="25">
        <v>148</v>
      </c>
      <c r="D42" s="26">
        <v>0.15609999999999999</v>
      </c>
      <c r="E42" s="25">
        <v>109</v>
      </c>
      <c r="F42" s="25">
        <v>96</v>
      </c>
      <c r="G42" s="25">
        <v>105</v>
      </c>
    </row>
    <row r="43" spans="1:7" s="20" customFormat="1">
      <c r="A43" s="24" t="s">
        <v>138</v>
      </c>
      <c r="B43" s="25">
        <v>1067</v>
      </c>
      <c r="C43" s="25">
        <v>159</v>
      </c>
      <c r="D43" s="26">
        <v>0.14899999999999999</v>
      </c>
      <c r="E43" s="25">
        <v>123</v>
      </c>
      <c r="F43" s="25">
        <v>111</v>
      </c>
      <c r="G43" s="25">
        <v>122</v>
      </c>
    </row>
    <row r="44" spans="1:7" s="20" customFormat="1">
      <c r="A44" s="24" t="s">
        <v>544</v>
      </c>
      <c r="B44" s="25">
        <v>841</v>
      </c>
      <c r="C44" s="25">
        <v>147</v>
      </c>
      <c r="D44" s="26">
        <v>0.17480000000000001</v>
      </c>
      <c r="E44" s="25">
        <v>93</v>
      </c>
      <c r="F44" s="25">
        <v>92</v>
      </c>
      <c r="G44" s="25">
        <v>87</v>
      </c>
    </row>
    <row r="45" spans="1:7" s="20" customFormat="1">
      <c r="A45" s="24" t="s">
        <v>545</v>
      </c>
      <c r="B45" s="25">
        <v>1247</v>
      </c>
      <c r="C45" s="25">
        <v>161</v>
      </c>
      <c r="D45" s="26">
        <v>0.12909999999999999</v>
      </c>
      <c r="E45" s="25">
        <v>122</v>
      </c>
      <c r="F45" s="25">
        <v>115</v>
      </c>
      <c r="G45" s="25">
        <v>115</v>
      </c>
    </row>
    <row r="46" spans="1:7" s="20" customFormat="1">
      <c r="A46" s="24" t="s">
        <v>139</v>
      </c>
      <c r="B46" s="25">
        <v>969</v>
      </c>
      <c r="C46" s="25">
        <v>362</v>
      </c>
      <c r="D46" s="26">
        <v>0.37359999999999999</v>
      </c>
      <c r="E46" s="25">
        <v>244</v>
      </c>
      <c r="F46" s="25">
        <v>226</v>
      </c>
      <c r="G46" s="25">
        <v>237</v>
      </c>
    </row>
    <row r="47" spans="1:7" s="20" customFormat="1">
      <c r="A47" s="24" t="s">
        <v>140</v>
      </c>
      <c r="B47" s="25">
        <v>714</v>
      </c>
      <c r="C47" s="25">
        <v>130</v>
      </c>
      <c r="D47" s="26">
        <v>0.18210000000000001</v>
      </c>
      <c r="E47" s="25">
        <v>77</v>
      </c>
      <c r="F47" s="25">
        <v>67</v>
      </c>
      <c r="G47" s="25">
        <v>71</v>
      </c>
    </row>
    <row r="48" spans="1:7" s="20" customFormat="1">
      <c r="A48" s="24" t="s">
        <v>142</v>
      </c>
      <c r="B48" s="25">
        <v>722</v>
      </c>
      <c r="C48" s="25">
        <v>156</v>
      </c>
      <c r="D48" s="26">
        <v>0.21609999999999999</v>
      </c>
      <c r="E48" s="25">
        <v>93</v>
      </c>
      <c r="F48" s="25">
        <v>90</v>
      </c>
      <c r="G48" s="25">
        <v>98</v>
      </c>
    </row>
    <row r="49" spans="1:7" s="20" customFormat="1">
      <c r="A49" s="24" t="s">
        <v>143</v>
      </c>
      <c r="B49" s="25">
        <v>786</v>
      </c>
      <c r="C49" s="25">
        <v>142</v>
      </c>
      <c r="D49" s="26">
        <v>0.1807</v>
      </c>
      <c r="E49" s="25">
        <v>95</v>
      </c>
      <c r="F49" s="25">
        <v>97</v>
      </c>
      <c r="G49" s="25">
        <v>98</v>
      </c>
    </row>
    <row r="50" spans="1:7" s="20" customFormat="1">
      <c r="A50" s="24" t="s">
        <v>144</v>
      </c>
      <c r="B50" s="25">
        <v>736</v>
      </c>
      <c r="C50" s="25">
        <v>109</v>
      </c>
      <c r="D50" s="26">
        <v>0.14810000000000001</v>
      </c>
      <c r="E50" s="25">
        <v>77</v>
      </c>
      <c r="F50" s="25">
        <v>69</v>
      </c>
      <c r="G50" s="25">
        <v>74</v>
      </c>
    </row>
    <row r="51" spans="1:7" s="20" customFormat="1">
      <c r="A51" s="24" t="s">
        <v>145</v>
      </c>
      <c r="B51" s="25">
        <v>1423</v>
      </c>
      <c r="C51" s="25">
        <v>501</v>
      </c>
      <c r="D51" s="26">
        <v>0.35210000000000002</v>
      </c>
      <c r="E51" s="25">
        <v>354</v>
      </c>
      <c r="F51" s="25">
        <v>336</v>
      </c>
      <c r="G51" s="25">
        <v>358</v>
      </c>
    </row>
    <row r="52" spans="1:7" s="20" customFormat="1">
      <c r="A52" s="24" t="s">
        <v>147</v>
      </c>
      <c r="B52" s="25">
        <v>1164</v>
      </c>
      <c r="C52" s="25">
        <v>293</v>
      </c>
      <c r="D52" s="26">
        <v>0.25169999999999998</v>
      </c>
      <c r="E52" s="25">
        <v>195</v>
      </c>
      <c r="F52" s="25">
        <v>172</v>
      </c>
      <c r="G52" s="25">
        <v>190</v>
      </c>
    </row>
    <row r="53" spans="1:7" s="20" customFormat="1">
      <c r="A53" s="24" t="s">
        <v>148</v>
      </c>
      <c r="B53" s="25">
        <v>1234</v>
      </c>
      <c r="C53" s="25">
        <v>176</v>
      </c>
      <c r="D53" s="26">
        <v>0.1426</v>
      </c>
      <c r="E53" s="25">
        <v>127</v>
      </c>
      <c r="F53" s="25">
        <v>119</v>
      </c>
      <c r="G53" s="25">
        <v>126</v>
      </c>
    </row>
    <row r="54" spans="1:7" s="20" customFormat="1">
      <c r="A54" s="24" t="s">
        <v>546</v>
      </c>
      <c r="B54" s="25">
        <v>12</v>
      </c>
      <c r="C54" s="25">
        <v>4</v>
      </c>
      <c r="D54" s="26">
        <v>0.33329999999999999</v>
      </c>
      <c r="E54" s="25">
        <v>0</v>
      </c>
      <c r="F54" s="25">
        <v>0</v>
      </c>
      <c r="G54" s="25">
        <v>0</v>
      </c>
    </row>
    <row r="55" spans="1:7" s="20" customFormat="1">
      <c r="A55" s="24" t="s">
        <v>149</v>
      </c>
      <c r="B55" s="25">
        <v>1529</v>
      </c>
      <c r="C55" s="25">
        <v>193</v>
      </c>
      <c r="D55" s="26">
        <v>0.12620000000000001</v>
      </c>
      <c r="E55" s="25">
        <v>124</v>
      </c>
      <c r="F55" s="25">
        <v>114</v>
      </c>
      <c r="G55" s="25">
        <v>117</v>
      </c>
    </row>
    <row r="56" spans="1:7" s="20" customFormat="1">
      <c r="A56" s="24" t="s">
        <v>150</v>
      </c>
      <c r="B56" s="25">
        <v>1049</v>
      </c>
      <c r="C56" s="25">
        <v>228</v>
      </c>
      <c r="D56" s="26">
        <v>0.21729999999999999</v>
      </c>
      <c r="E56" s="25">
        <v>171</v>
      </c>
      <c r="F56" s="25">
        <v>159</v>
      </c>
      <c r="G56" s="25">
        <v>169</v>
      </c>
    </row>
    <row r="57" spans="1:7" s="29" customFormat="1" ht="34.5" customHeight="1">
      <c r="A57" s="32" t="s">
        <v>173</v>
      </c>
      <c r="B57" s="30">
        <f>SUM(B9:B56)</f>
        <v>47856</v>
      </c>
      <c r="C57" s="30">
        <f>SUM(C9:C56)</f>
        <v>8774</v>
      </c>
      <c r="D57" s="31">
        <f>C57/B57</f>
        <v>0.18334169174189235</v>
      </c>
      <c r="E57" s="30">
        <f>SUM(E9:E56)</f>
        <v>5934</v>
      </c>
      <c r="F57" s="30">
        <f>SUM(F9:F56)</f>
        <v>5388</v>
      </c>
      <c r="G57" s="30">
        <f>SUM(G9:G56)</f>
        <v>5890</v>
      </c>
    </row>
    <row r="58" spans="1:7" s="20" customFormat="1">
      <c r="A58" s="24" t="s">
        <v>154</v>
      </c>
      <c r="B58" s="25">
        <v>265</v>
      </c>
      <c r="C58" s="25">
        <v>96</v>
      </c>
      <c r="D58" s="26">
        <v>0.36230000000000001</v>
      </c>
      <c r="E58" s="25">
        <v>67</v>
      </c>
      <c r="F58" s="25">
        <v>59</v>
      </c>
      <c r="G58" s="25">
        <v>68</v>
      </c>
    </row>
    <row r="59" spans="1:7" s="20" customFormat="1">
      <c r="A59" s="24" t="s">
        <v>155</v>
      </c>
      <c r="B59" s="25">
        <v>1162</v>
      </c>
      <c r="C59" s="25">
        <v>273</v>
      </c>
      <c r="D59" s="26">
        <v>0.2349</v>
      </c>
      <c r="E59" s="25">
        <v>190</v>
      </c>
      <c r="F59" s="25">
        <v>169</v>
      </c>
      <c r="G59" s="25">
        <v>185</v>
      </c>
    </row>
    <row r="60" spans="1:7" s="29" customFormat="1" ht="34.5" customHeight="1">
      <c r="A60" s="32" t="s">
        <v>174</v>
      </c>
      <c r="B60" s="30">
        <f>SUM(B58:B59)</f>
        <v>1427</v>
      </c>
      <c r="C60" s="30">
        <f>SUM(C58:C59)</f>
        <v>369</v>
      </c>
      <c r="D60" s="31">
        <f>C60/B60</f>
        <v>0.25858444288717591</v>
      </c>
      <c r="E60" s="30">
        <f>SUM(E58:E59)</f>
        <v>257</v>
      </c>
      <c r="F60" s="30">
        <f>SUM(F58:F59)</f>
        <v>228</v>
      </c>
      <c r="G60" s="30">
        <f>SUM(G58:G59)</f>
        <v>253</v>
      </c>
    </row>
    <row r="61" spans="1:7" s="20" customFormat="1">
      <c r="A61" s="24" t="s">
        <v>221</v>
      </c>
      <c r="B61" s="25">
        <v>521</v>
      </c>
      <c r="C61" s="25">
        <v>185</v>
      </c>
      <c r="D61" s="26">
        <v>0.35510000000000003</v>
      </c>
      <c r="E61" s="25">
        <v>93</v>
      </c>
      <c r="F61" s="25">
        <v>90</v>
      </c>
      <c r="G61" s="25">
        <v>92</v>
      </c>
    </row>
    <row r="62" spans="1:7" s="20" customFormat="1">
      <c r="A62" s="24" t="s">
        <v>239</v>
      </c>
      <c r="B62" s="25">
        <v>15</v>
      </c>
      <c r="C62" s="25">
        <v>5</v>
      </c>
      <c r="D62" s="26">
        <v>0.33329999999999999</v>
      </c>
      <c r="E62" s="25">
        <v>2</v>
      </c>
      <c r="F62" s="25">
        <v>2</v>
      </c>
      <c r="G62" s="25">
        <v>2</v>
      </c>
    </row>
    <row r="63" spans="1:7" s="29" customFormat="1" ht="34.5" customHeight="1">
      <c r="A63" s="32" t="s">
        <v>243</v>
      </c>
      <c r="B63" s="30">
        <f>SUM(B61:B62)</f>
        <v>536</v>
      </c>
      <c r="C63" s="30">
        <f>SUM(C61:C62)</f>
        <v>190</v>
      </c>
      <c r="D63" s="31">
        <f>C63/B63</f>
        <v>0.35447761194029853</v>
      </c>
      <c r="E63" s="30">
        <f>SUM(E61:E62)</f>
        <v>95</v>
      </c>
      <c r="F63" s="30">
        <f>SUM(F61:F62)</f>
        <v>92</v>
      </c>
      <c r="G63" s="30">
        <f>SUM(G61:G62)</f>
        <v>94</v>
      </c>
    </row>
    <row r="64" spans="1:7" s="29" customFormat="1" ht="34.5" customHeight="1">
      <c r="A64" s="32" t="s">
        <v>17</v>
      </c>
      <c r="B64" s="30">
        <f>SUM(, B8, B57, B60, B63)</f>
        <v>50296</v>
      </c>
      <c r="C64" s="30">
        <f>SUM(, C8, C57, C60, C63)</f>
        <v>9423</v>
      </c>
      <c r="D64" s="31">
        <f>C64/B64</f>
        <v>0.18735088277397804</v>
      </c>
      <c r="E64" s="30">
        <f>SUM(, E8, E57, E60, E63)</f>
        <v>6351</v>
      </c>
      <c r="F64" s="30">
        <f>SUM(, F8, F57, F60, F63)</f>
        <v>5772</v>
      </c>
      <c r="G64" s="30">
        <f>SUM(, G8, G57, G60, G63)</f>
        <v>6301</v>
      </c>
    </row>
    <row r="65" spans="1:7" s="20" customFormat="1">
      <c r="A65" s="24" t="s">
        <v>18</v>
      </c>
      <c r="B65" s="24">
        <f>SUM(, B64)</f>
        <v>50296</v>
      </c>
      <c r="C65" s="24">
        <f>SUM(, C64)</f>
        <v>9423</v>
      </c>
      <c r="D65" s="33">
        <f>C65/B65</f>
        <v>0.18735088277397804</v>
      </c>
      <c r="E65" s="24">
        <f>SUM(, E64)</f>
        <v>6351</v>
      </c>
      <c r="F65" s="24">
        <f>SUM(, F64)</f>
        <v>5772</v>
      </c>
      <c r="G65" s="24">
        <f>SUM(, G64)</f>
        <v>6301</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6" manualBreakCount="6">
    <brk id="8" max="16383" man="1"/>
    <brk id="57" max="16383" man="1"/>
    <brk id="60" max="16383" man="1"/>
    <brk id="63" max="16383" man="1"/>
    <brk id="64" max="16383" man="1"/>
    <brk id="65" max="16383" man="1"/>
  </rowBreaks>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159BF-0435-4C48-9CC0-C6F6F68246E5}">
  <sheetPr codeName="Sheet22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975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38A4D-F7E4-4DB9-ADCF-CD75755EFEE0}">
  <sheetPr>
    <tabColor rgb="FF0000FF"/>
  </sheetPr>
  <dimension ref="A1:U3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979</v>
      </c>
      <c r="F4" s="15"/>
      <c r="G4" s="15"/>
      <c r="H4" s="15"/>
      <c r="I4" s="15"/>
      <c r="J4" s="15"/>
      <c r="K4" s="15"/>
      <c r="L4" s="15"/>
      <c r="M4" s="15"/>
      <c r="N4" s="15"/>
      <c r="O4" s="15"/>
      <c r="P4" s="15"/>
      <c r="Q4" s="15"/>
      <c r="R4" s="15"/>
      <c r="S4" s="15"/>
      <c r="T4" s="15"/>
      <c r="U4" s="15"/>
    </row>
    <row r="5" spans="1:21" ht="25.5" customHeight="1">
      <c r="E5" s="27" t="s">
        <v>979</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980</v>
      </c>
      <c r="F6" s="28" t="s">
        <v>981</v>
      </c>
      <c r="G6" s="28" t="s">
        <v>982</v>
      </c>
      <c r="H6" s="28" t="s">
        <v>983</v>
      </c>
      <c r="I6" s="28" t="s">
        <v>984</v>
      </c>
    </row>
    <row r="7" spans="1:21">
      <c r="A7" s="21" t="s">
        <v>25</v>
      </c>
      <c r="B7" s="22">
        <v>329</v>
      </c>
      <c r="C7" s="22">
        <v>71</v>
      </c>
      <c r="D7" s="23">
        <v>0.21579999999999999</v>
      </c>
      <c r="E7" s="22">
        <v>40</v>
      </c>
      <c r="F7" s="22">
        <v>44</v>
      </c>
      <c r="G7" s="22">
        <v>41</v>
      </c>
      <c r="H7" s="22">
        <v>44</v>
      </c>
      <c r="I7" s="22">
        <v>32</v>
      </c>
    </row>
    <row r="8" spans="1:21" s="20" customFormat="1">
      <c r="A8" s="24" t="s">
        <v>34</v>
      </c>
      <c r="B8" s="25">
        <v>6</v>
      </c>
      <c r="C8" s="25">
        <v>1</v>
      </c>
      <c r="D8" s="26">
        <v>0.16669999999999999</v>
      </c>
      <c r="E8" s="25">
        <v>0</v>
      </c>
      <c r="F8" s="25">
        <v>0</v>
      </c>
      <c r="G8" s="25">
        <v>0</v>
      </c>
      <c r="H8" s="25">
        <v>0</v>
      </c>
      <c r="I8" s="25">
        <v>0</v>
      </c>
    </row>
    <row r="9" spans="1:21" s="29" customFormat="1" ht="34.5" customHeight="1">
      <c r="A9" s="32" t="s">
        <v>15</v>
      </c>
      <c r="B9" s="30">
        <f>SUM(B7:B8)</f>
        <v>335</v>
      </c>
      <c r="C9" s="30">
        <f>SUM(C7:C8)</f>
        <v>72</v>
      </c>
      <c r="D9" s="31">
        <f>C9/B9</f>
        <v>0.21492537313432836</v>
      </c>
      <c r="E9" s="30">
        <f>SUM(E7:E8)</f>
        <v>40</v>
      </c>
      <c r="F9" s="30">
        <f>SUM(F7:F8)</f>
        <v>44</v>
      </c>
      <c r="G9" s="30">
        <f>SUM(G7:G8)</f>
        <v>41</v>
      </c>
      <c r="H9" s="30">
        <f>SUM(H7:H8)</f>
        <v>44</v>
      </c>
      <c r="I9" s="30">
        <f>SUM(I7:I8)</f>
        <v>32</v>
      </c>
    </row>
    <row r="10" spans="1:21" s="20" customFormat="1">
      <c r="A10" s="24" t="s">
        <v>54</v>
      </c>
      <c r="B10" s="25">
        <v>1060</v>
      </c>
      <c r="C10" s="25">
        <v>294</v>
      </c>
      <c r="D10" s="26">
        <v>0.27739999999999998</v>
      </c>
      <c r="E10" s="25">
        <v>173</v>
      </c>
      <c r="F10" s="25">
        <v>185</v>
      </c>
      <c r="G10" s="25">
        <v>179</v>
      </c>
      <c r="H10" s="25">
        <v>171</v>
      </c>
      <c r="I10" s="25">
        <v>99</v>
      </c>
    </row>
    <row r="11" spans="1:21" s="20" customFormat="1">
      <c r="A11" s="24" t="s">
        <v>55</v>
      </c>
      <c r="B11" s="25">
        <v>847</v>
      </c>
      <c r="C11" s="25">
        <v>299</v>
      </c>
      <c r="D11" s="26">
        <v>0.35299999999999998</v>
      </c>
      <c r="E11" s="25">
        <v>196</v>
      </c>
      <c r="F11" s="25">
        <v>199</v>
      </c>
      <c r="G11" s="25">
        <v>180</v>
      </c>
      <c r="H11" s="25">
        <v>183</v>
      </c>
      <c r="I11" s="25">
        <v>93</v>
      </c>
    </row>
    <row r="12" spans="1:21" s="20" customFormat="1">
      <c r="A12" s="24" t="s">
        <v>56</v>
      </c>
      <c r="B12" s="25">
        <v>1137</v>
      </c>
      <c r="C12" s="25">
        <v>248</v>
      </c>
      <c r="D12" s="26">
        <v>0.21809999999999999</v>
      </c>
      <c r="E12" s="25">
        <v>180</v>
      </c>
      <c r="F12" s="25">
        <v>171</v>
      </c>
      <c r="G12" s="25">
        <v>177</v>
      </c>
      <c r="H12" s="25">
        <v>172</v>
      </c>
      <c r="I12" s="25">
        <v>75</v>
      </c>
    </row>
    <row r="13" spans="1:21" s="20" customFormat="1">
      <c r="A13" s="24" t="s">
        <v>57</v>
      </c>
      <c r="B13" s="25">
        <v>1443</v>
      </c>
      <c r="C13" s="25">
        <v>384</v>
      </c>
      <c r="D13" s="26">
        <v>0.2661</v>
      </c>
      <c r="E13" s="25">
        <v>277</v>
      </c>
      <c r="F13" s="25">
        <v>279</v>
      </c>
      <c r="G13" s="25">
        <v>264</v>
      </c>
      <c r="H13" s="25">
        <v>272</v>
      </c>
      <c r="I13" s="25">
        <v>133</v>
      </c>
    </row>
    <row r="14" spans="1:21" s="20" customFormat="1">
      <c r="A14" s="24" t="s">
        <v>46</v>
      </c>
      <c r="B14" s="25">
        <v>1649</v>
      </c>
      <c r="C14" s="25">
        <v>366</v>
      </c>
      <c r="D14" s="26">
        <v>0.222</v>
      </c>
      <c r="E14" s="25">
        <v>202</v>
      </c>
      <c r="F14" s="25">
        <v>203</v>
      </c>
      <c r="G14" s="25">
        <v>179</v>
      </c>
      <c r="H14" s="25">
        <v>183</v>
      </c>
      <c r="I14" s="25">
        <v>120</v>
      </c>
    </row>
    <row r="15" spans="1:21" s="20" customFormat="1">
      <c r="A15" s="24" t="s">
        <v>58</v>
      </c>
      <c r="B15" s="25">
        <v>993</v>
      </c>
      <c r="C15" s="25">
        <v>330</v>
      </c>
      <c r="D15" s="26">
        <v>0.33229999999999998</v>
      </c>
      <c r="E15" s="25">
        <v>235</v>
      </c>
      <c r="F15" s="25">
        <v>231</v>
      </c>
      <c r="G15" s="25">
        <v>235</v>
      </c>
      <c r="H15" s="25">
        <v>239</v>
      </c>
      <c r="I15" s="25">
        <v>102</v>
      </c>
    </row>
    <row r="16" spans="1:21" s="20" customFormat="1">
      <c r="A16" s="24" t="s">
        <v>59</v>
      </c>
      <c r="B16" s="25">
        <v>1061</v>
      </c>
      <c r="C16" s="25">
        <v>320</v>
      </c>
      <c r="D16" s="26">
        <v>0.30159999999999998</v>
      </c>
      <c r="E16" s="25">
        <v>202</v>
      </c>
      <c r="F16" s="25">
        <v>210</v>
      </c>
      <c r="G16" s="25">
        <v>205</v>
      </c>
      <c r="H16" s="25">
        <v>205</v>
      </c>
      <c r="I16" s="25">
        <v>100</v>
      </c>
    </row>
    <row r="17" spans="1:9" s="20" customFormat="1">
      <c r="A17" s="24" t="s">
        <v>60</v>
      </c>
      <c r="B17" s="25">
        <v>1027</v>
      </c>
      <c r="C17" s="25">
        <v>374</v>
      </c>
      <c r="D17" s="26">
        <v>0.36420000000000002</v>
      </c>
      <c r="E17" s="25">
        <v>231</v>
      </c>
      <c r="F17" s="25">
        <v>242</v>
      </c>
      <c r="G17" s="25">
        <v>251</v>
      </c>
      <c r="H17" s="25">
        <v>248</v>
      </c>
      <c r="I17" s="25">
        <v>127</v>
      </c>
    </row>
    <row r="18" spans="1:9" s="20" customFormat="1">
      <c r="A18" s="24" t="s">
        <v>61</v>
      </c>
      <c r="B18" s="25">
        <v>1169</v>
      </c>
      <c r="C18" s="25">
        <v>339</v>
      </c>
      <c r="D18" s="26">
        <v>0.28999999999999998</v>
      </c>
      <c r="E18" s="25">
        <v>229</v>
      </c>
      <c r="F18" s="25">
        <v>243</v>
      </c>
      <c r="G18" s="25">
        <v>220</v>
      </c>
      <c r="H18" s="25">
        <v>233</v>
      </c>
      <c r="I18" s="25">
        <v>105</v>
      </c>
    </row>
    <row r="19" spans="1:9" s="20" customFormat="1">
      <c r="A19" s="24" t="s">
        <v>62</v>
      </c>
      <c r="B19" s="25">
        <v>1060</v>
      </c>
      <c r="C19" s="25">
        <v>236</v>
      </c>
      <c r="D19" s="26">
        <v>0.22259999999999999</v>
      </c>
      <c r="E19" s="25">
        <v>126</v>
      </c>
      <c r="F19" s="25">
        <v>135</v>
      </c>
      <c r="G19" s="25">
        <v>129</v>
      </c>
      <c r="H19" s="25">
        <v>145</v>
      </c>
      <c r="I19" s="25">
        <v>85</v>
      </c>
    </row>
    <row r="20" spans="1:9" s="20" customFormat="1">
      <c r="A20" s="24" t="s">
        <v>499</v>
      </c>
      <c r="B20" s="25">
        <v>47</v>
      </c>
      <c r="C20" s="25">
        <v>0</v>
      </c>
      <c r="D20" s="26">
        <v>0</v>
      </c>
      <c r="E20" s="25">
        <v>0</v>
      </c>
      <c r="F20" s="25">
        <v>0</v>
      </c>
      <c r="G20" s="25">
        <v>0</v>
      </c>
      <c r="H20" s="25">
        <v>0</v>
      </c>
      <c r="I20" s="25">
        <v>0</v>
      </c>
    </row>
    <row r="21" spans="1:9" s="20" customFormat="1">
      <c r="A21" s="24" t="s">
        <v>63</v>
      </c>
      <c r="B21" s="25">
        <v>766</v>
      </c>
      <c r="C21" s="25">
        <v>212</v>
      </c>
      <c r="D21" s="26">
        <v>0.27679999999999999</v>
      </c>
      <c r="E21" s="25">
        <v>155</v>
      </c>
      <c r="F21" s="25">
        <v>150</v>
      </c>
      <c r="G21" s="25">
        <v>151</v>
      </c>
      <c r="H21" s="25">
        <v>152</v>
      </c>
      <c r="I21" s="25">
        <v>76</v>
      </c>
    </row>
    <row r="22" spans="1:9" s="20" customFormat="1">
      <c r="A22" s="24" t="s">
        <v>48</v>
      </c>
      <c r="B22" s="25">
        <v>1383</v>
      </c>
      <c r="C22" s="25">
        <v>303</v>
      </c>
      <c r="D22" s="26">
        <v>0.21909999999999999</v>
      </c>
      <c r="E22" s="25">
        <v>207</v>
      </c>
      <c r="F22" s="25">
        <v>201</v>
      </c>
      <c r="G22" s="25">
        <v>218</v>
      </c>
      <c r="H22" s="25">
        <v>218</v>
      </c>
      <c r="I22" s="25">
        <v>99</v>
      </c>
    </row>
    <row r="23" spans="1:9" s="20" customFormat="1">
      <c r="A23" s="24" t="s">
        <v>64</v>
      </c>
      <c r="B23" s="25">
        <v>975</v>
      </c>
      <c r="C23" s="25">
        <v>245</v>
      </c>
      <c r="D23" s="26">
        <v>0.25130000000000002</v>
      </c>
      <c r="E23" s="25">
        <v>159</v>
      </c>
      <c r="F23" s="25">
        <v>175</v>
      </c>
      <c r="G23" s="25">
        <v>175</v>
      </c>
      <c r="H23" s="25">
        <v>165</v>
      </c>
      <c r="I23" s="25">
        <v>97</v>
      </c>
    </row>
    <row r="24" spans="1:9" s="20" customFormat="1">
      <c r="A24" s="24" t="s">
        <v>65</v>
      </c>
      <c r="B24" s="25">
        <v>1194</v>
      </c>
      <c r="C24" s="25">
        <v>383</v>
      </c>
      <c r="D24" s="26">
        <v>0.32079999999999997</v>
      </c>
      <c r="E24" s="25">
        <v>243</v>
      </c>
      <c r="F24" s="25">
        <v>243</v>
      </c>
      <c r="G24" s="25">
        <v>256</v>
      </c>
      <c r="H24" s="25">
        <v>263</v>
      </c>
      <c r="I24" s="25">
        <v>135</v>
      </c>
    </row>
    <row r="25" spans="1:9" s="20" customFormat="1">
      <c r="A25" s="24" t="s">
        <v>66</v>
      </c>
      <c r="B25" s="25">
        <v>354</v>
      </c>
      <c r="C25" s="25">
        <v>79</v>
      </c>
      <c r="D25" s="26">
        <v>0.22320000000000001</v>
      </c>
      <c r="E25" s="25">
        <v>48</v>
      </c>
      <c r="F25" s="25">
        <v>47</v>
      </c>
      <c r="G25" s="25">
        <v>48</v>
      </c>
      <c r="H25" s="25">
        <v>49</v>
      </c>
      <c r="I25" s="25">
        <v>32</v>
      </c>
    </row>
    <row r="26" spans="1:9" s="20" customFormat="1">
      <c r="A26" s="24" t="s">
        <v>49</v>
      </c>
      <c r="B26" s="25">
        <v>964</v>
      </c>
      <c r="C26" s="25">
        <v>281</v>
      </c>
      <c r="D26" s="26">
        <v>0.29149999999999998</v>
      </c>
      <c r="E26" s="25">
        <v>165</v>
      </c>
      <c r="F26" s="25">
        <v>183</v>
      </c>
      <c r="G26" s="25">
        <v>174</v>
      </c>
      <c r="H26" s="25">
        <v>173</v>
      </c>
      <c r="I26" s="25">
        <v>86</v>
      </c>
    </row>
    <row r="27" spans="1:9" s="20" customFormat="1">
      <c r="A27" s="24" t="s">
        <v>67</v>
      </c>
      <c r="B27" s="25">
        <v>1219</v>
      </c>
      <c r="C27" s="25">
        <v>367</v>
      </c>
      <c r="D27" s="26">
        <v>0.30109999999999998</v>
      </c>
      <c r="E27" s="25">
        <v>233</v>
      </c>
      <c r="F27" s="25">
        <v>228</v>
      </c>
      <c r="G27" s="25">
        <v>223</v>
      </c>
      <c r="H27" s="25">
        <v>235</v>
      </c>
      <c r="I27" s="25">
        <v>130</v>
      </c>
    </row>
    <row r="28" spans="1:9" s="20" customFormat="1">
      <c r="A28" s="24" t="s">
        <v>68</v>
      </c>
      <c r="B28" s="25">
        <v>1050</v>
      </c>
      <c r="C28" s="25">
        <v>273</v>
      </c>
      <c r="D28" s="26">
        <v>0.26</v>
      </c>
      <c r="E28" s="25">
        <v>174</v>
      </c>
      <c r="F28" s="25">
        <v>182</v>
      </c>
      <c r="G28" s="25">
        <v>186</v>
      </c>
      <c r="H28" s="25">
        <v>199</v>
      </c>
      <c r="I28" s="25">
        <v>85</v>
      </c>
    </row>
    <row r="29" spans="1:9" s="29" customFormat="1" ht="34.5" customHeight="1">
      <c r="A29" s="32" t="s">
        <v>53</v>
      </c>
      <c r="B29" s="30">
        <f>SUM(B10:B28)</f>
        <v>19398</v>
      </c>
      <c r="C29" s="30">
        <f>SUM(C10:C28)</f>
        <v>5333</v>
      </c>
      <c r="D29" s="31">
        <f>C29/B29</f>
        <v>0.27492525002577584</v>
      </c>
      <c r="E29" s="30">
        <f>SUM(E10:E28)</f>
        <v>3435</v>
      </c>
      <c r="F29" s="30">
        <f>SUM(F10:F28)</f>
        <v>3507</v>
      </c>
      <c r="G29" s="30">
        <f>SUM(G10:G28)</f>
        <v>3450</v>
      </c>
      <c r="H29" s="30">
        <f>SUM(H10:H28)</f>
        <v>3505</v>
      </c>
      <c r="I29" s="30">
        <f>SUM(I10:I28)</f>
        <v>1779</v>
      </c>
    </row>
    <row r="30" spans="1:9" s="20" customFormat="1">
      <c r="A30" s="24" t="s">
        <v>639</v>
      </c>
      <c r="B30" s="25">
        <v>686</v>
      </c>
      <c r="C30" s="25">
        <v>129</v>
      </c>
      <c r="D30" s="26">
        <v>0.188</v>
      </c>
      <c r="E30" s="25">
        <v>84</v>
      </c>
      <c r="F30" s="25">
        <v>86</v>
      </c>
      <c r="G30" s="25">
        <v>82</v>
      </c>
      <c r="H30" s="25">
        <v>81</v>
      </c>
      <c r="I30" s="25">
        <v>47</v>
      </c>
    </row>
    <row r="31" spans="1:9" s="20" customFormat="1">
      <c r="A31" s="24" t="s">
        <v>641</v>
      </c>
      <c r="B31" s="25">
        <v>7</v>
      </c>
      <c r="C31" s="25">
        <v>3</v>
      </c>
      <c r="D31" s="26">
        <v>0.42859999999999998</v>
      </c>
      <c r="E31" s="25">
        <v>0</v>
      </c>
      <c r="F31" s="25">
        <v>3</v>
      </c>
      <c r="G31" s="25">
        <v>2</v>
      </c>
      <c r="H31" s="25">
        <v>3</v>
      </c>
      <c r="I31" s="25">
        <v>3</v>
      </c>
    </row>
    <row r="32" spans="1:9" s="29" customFormat="1" ht="34.5" customHeight="1">
      <c r="A32" s="32" t="s">
        <v>428</v>
      </c>
      <c r="B32" s="30">
        <f>SUM(B30:B31)</f>
        <v>693</v>
      </c>
      <c r="C32" s="30">
        <f>SUM(C30:C31)</f>
        <v>132</v>
      </c>
      <c r="D32" s="31">
        <f>C32/B32</f>
        <v>0.19047619047619047</v>
      </c>
      <c r="E32" s="30">
        <f>SUM(E30:E31)</f>
        <v>84</v>
      </c>
      <c r="F32" s="30">
        <f>SUM(F30:F31)</f>
        <v>89</v>
      </c>
      <c r="G32" s="30">
        <f>SUM(G30:G31)</f>
        <v>84</v>
      </c>
      <c r="H32" s="30">
        <f>SUM(H30:H31)</f>
        <v>84</v>
      </c>
      <c r="I32" s="30">
        <f>SUM(I30:I31)</f>
        <v>50</v>
      </c>
    </row>
    <row r="33" spans="1:9" s="20" customFormat="1">
      <c r="A33" s="24" t="s">
        <v>69</v>
      </c>
      <c r="B33" s="25">
        <v>517</v>
      </c>
      <c r="C33" s="25">
        <v>136</v>
      </c>
      <c r="D33" s="26">
        <v>0.2631</v>
      </c>
      <c r="E33" s="25">
        <v>87</v>
      </c>
      <c r="F33" s="25">
        <v>90</v>
      </c>
      <c r="G33" s="25">
        <v>89</v>
      </c>
      <c r="H33" s="25">
        <v>92</v>
      </c>
      <c r="I33" s="25">
        <v>58</v>
      </c>
    </row>
    <row r="34" spans="1:9" s="20" customFormat="1">
      <c r="A34" s="24" t="s">
        <v>71</v>
      </c>
      <c r="B34" s="25">
        <v>859</v>
      </c>
      <c r="C34" s="25">
        <v>280</v>
      </c>
      <c r="D34" s="26">
        <v>0.32600000000000001</v>
      </c>
      <c r="E34" s="25">
        <v>179</v>
      </c>
      <c r="F34" s="25">
        <v>179</v>
      </c>
      <c r="G34" s="25">
        <v>177</v>
      </c>
      <c r="H34" s="25">
        <v>188</v>
      </c>
      <c r="I34" s="25">
        <v>99</v>
      </c>
    </row>
    <row r="35" spans="1:9" s="20" customFormat="1">
      <c r="A35" s="24" t="s">
        <v>72</v>
      </c>
      <c r="B35" s="25">
        <v>250</v>
      </c>
      <c r="C35" s="25">
        <v>57</v>
      </c>
      <c r="D35" s="26">
        <v>0.22800000000000001</v>
      </c>
      <c r="E35" s="25">
        <v>45</v>
      </c>
      <c r="F35" s="25">
        <v>47</v>
      </c>
      <c r="G35" s="25">
        <v>48</v>
      </c>
      <c r="H35" s="25">
        <v>49</v>
      </c>
      <c r="I35" s="25">
        <v>9</v>
      </c>
    </row>
    <row r="36" spans="1:9" s="20" customFormat="1">
      <c r="A36" s="24" t="s">
        <v>73</v>
      </c>
      <c r="B36" s="25">
        <v>705</v>
      </c>
      <c r="C36" s="25">
        <v>162</v>
      </c>
      <c r="D36" s="26">
        <v>0.2298</v>
      </c>
      <c r="E36" s="25">
        <v>95</v>
      </c>
      <c r="F36" s="25">
        <v>108</v>
      </c>
      <c r="G36" s="25">
        <v>96</v>
      </c>
      <c r="H36" s="25">
        <v>96</v>
      </c>
      <c r="I36" s="25">
        <v>56</v>
      </c>
    </row>
    <row r="37" spans="1:9" s="29" customFormat="1" ht="34.5" customHeight="1">
      <c r="A37" s="32" t="s">
        <v>77</v>
      </c>
      <c r="B37" s="30">
        <f>SUM(B33:B36)</f>
        <v>2331</v>
      </c>
      <c r="C37" s="30">
        <f>SUM(C33:C36)</f>
        <v>635</v>
      </c>
      <c r="D37" s="31">
        <f>C37/B37</f>
        <v>0.27241527241527241</v>
      </c>
      <c r="E37" s="30">
        <f>SUM(E33:E36)</f>
        <v>406</v>
      </c>
      <c r="F37" s="30">
        <f>SUM(F33:F36)</f>
        <v>424</v>
      </c>
      <c r="G37" s="30">
        <f>SUM(G33:G36)</f>
        <v>410</v>
      </c>
      <c r="H37" s="30">
        <f>SUM(H33:H36)</f>
        <v>425</v>
      </c>
      <c r="I37" s="30">
        <f>SUM(I33:I36)</f>
        <v>222</v>
      </c>
    </row>
    <row r="38" spans="1:9" s="29" customFormat="1" ht="34.5" customHeight="1">
      <c r="A38" s="32" t="s">
        <v>17</v>
      </c>
      <c r="B38" s="30">
        <f>SUM(, B9, B29, B32, B37)</f>
        <v>22757</v>
      </c>
      <c r="C38" s="30">
        <f>SUM(, C9, C29, C32, C37)</f>
        <v>6172</v>
      </c>
      <c r="D38" s="31">
        <f>C38/B38</f>
        <v>0.271213253064991</v>
      </c>
      <c r="E38" s="30">
        <f>SUM(, E9, E29, E32, E37)</f>
        <v>3965</v>
      </c>
      <c r="F38" s="30">
        <f>SUM(, F9, F29, F32, F37)</f>
        <v>4064</v>
      </c>
      <c r="G38" s="30">
        <f>SUM(, G9, G29, G32, G37)</f>
        <v>3985</v>
      </c>
      <c r="H38" s="30">
        <f>SUM(, H9, H29, H32, H37)</f>
        <v>4058</v>
      </c>
      <c r="I38" s="30">
        <f>SUM(, I9, I29, I32, I37)</f>
        <v>2083</v>
      </c>
    </row>
    <row r="39" spans="1:9" s="20" customFormat="1">
      <c r="A39" s="24" t="s">
        <v>18</v>
      </c>
      <c r="B39" s="24">
        <f>SUM(, B38)</f>
        <v>22757</v>
      </c>
      <c r="C39" s="24">
        <f>SUM(, C38)</f>
        <v>6172</v>
      </c>
      <c r="D39" s="33">
        <f>C39/B39</f>
        <v>0.271213253064991</v>
      </c>
      <c r="E39" s="24">
        <f>SUM(, E38)</f>
        <v>3965</v>
      </c>
      <c r="F39" s="24">
        <f>SUM(, F38)</f>
        <v>4064</v>
      </c>
      <c r="G39" s="24">
        <f>SUM(, G38)</f>
        <v>3985</v>
      </c>
      <c r="H39" s="24">
        <f>SUM(, H38)</f>
        <v>4058</v>
      </c>
      <c r="I39" s="24">
        <f>SUM(, I38)</f>
        <v>2083</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6" manualBreakCount="6">
    <brk id="9" max="16383" man="1"/>
    <brk id="29" max="16383" man="1"/>
    <brk id="32" max="16383" man="1"/>
    <brk id="37" max="16383" man="1"/>
    <brk id="38" max="16383" man="1"/>
    <brk id="39" max="16383" man="1"/>
  </rowBreaks>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5757C-350F-45E9-90DE-9EDBBCE9E0D5}">
  <sheetPr codeName="Sheet22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979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89486-6620-4BC5-ADC0-3FE9D1215B2B}">
  <sheetPr>
    <tabColor rgb="FFFF0000"/>
  </sheetPr>
  <dimension ref="A1:R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985</v>
      </c>
      <c r="F4" s="15"/>
      <c r="G4" s="15"/>
      <c r="H4" s="15"/>
      <c r="I4" s="15"/>
      <c r="J4" s="15"/>
      <c r="K4" s="15"/>
      <c r="L4" s="15"/>
      <c r="M4" s="15"/>
      <c r="N4" s="15"/>
      <c r="O4" s="15"/>
      <c r="P4" s="15"/>
      <c r="Q4" s="15"/>
      <c r="R4" s="15"/>
    </row>
    <row r="5" spans="1:18" ht="25.5" customHeight="1">
      <c r="E5" s="27" t="s">
        <v>985</v>
      </c>
      <c r="F5" s="27"/>
      <c r="G5" s="27"/>
      <c r="H5" s="27"/>
      <c r="I5" s="27"/>
      <c r="J5" s="27"/>
      <c r="K5" s="27"/>
      <c r="L5" s="27"/>
      <c r="M5" s="27"/>
      <c r="N5" s="27"/>
      <c r="O5" s="27"/>
      <c r="P5" s="27"/>
      <c r="Q5" s="27"/>
      <c r="R5" s="27"/>
    </row>
    <row r="6" spans="1:18" s="18" customFormat="1" ht="150" customHeight="1">
      <c r="B6" s="19" t="s">
        <v>6</v>
      </c>
      <c r="C6" s="19" t="s">
        <v>7</v>
      </c>
      <c r="D6" s="19" t="s">
        <v>8</v>
      </c>
      <c r="E6" s="28" t="s">
        <v>986</v>
      </c>
      <c r="F6" s="28" t="s">
        <v>987</v>
      </c>
    </row>
    <row r="7" spans="1:18">
      <c r="A7" s="21" t="s">
        <v>10</v>
      </c>
      <c r="B7" s="22">
        <v>0</v>
      </c>
      <c r="C7" s="22">
        <v>0</v>
      </c>
      <c r="D7" s="23">
        <v>0</v>
      </c>
      <c r="E7" s="22">
        <v>0</v>
      </c>
      <c r="F7" s="22">
        <v>0</v>
      </c>
    </row>
    <row r="8" spans="1:18" s="20" customFormat="1">
      <c r="A8" s="24" t="s">
        <v>11</v>
      </c>
      <c r="B8" s="25">
        <v>979</v>
      </c>
      <c r="C8" s="25">
        <v>76</v>
      </c>
      <c r="D8" s="26">
        <v>7.7600000000000002E-2</v>
      </c>
      <c r="E8" s="25">
        <v>63</v>
      </c>
      <c r="F8" s="25">
        <v>56</v>
      </c>
    </row>
    <row r="9" spans="1:18" s="29" customFormat="1" ht="34.5" customHeight="1">
      <c r="A9" s="32" t="s">
        <v>16</v>
      </c>
      <c r="B9" s="30">
        <f>SUM(B7:B8)</f>
        <v>979</v>
      </c>
      <c r="C9" s="30">
        <f>SUM(C7:C8)</f>
        <v>76</v>
      </c>
      <c r="D9" s="31">
        <f>C9/B9</f>
        <v>7.7630234933605727E-2</v>
      </c>
      <c r="E9" s="30">
        <f>SUM(E7:E8)</f>
        <v>63</v>
      </c>
      <c r="F9" s="30">
        <f>SUM(F7:F8)</f>
        <v>56</v>
      </c>
    </row>
    <row r="10" spans="1:18" s="29" customFormat="1" ht="34.5" customHeight="1">
      <c r="A10" s="32" t="s">
        <v>17</v>
      </c>
      <c r="B10" s="30">
        <f>SUM(, B9)</f>
        <v>979</v>
      </c>
      <c r="C10" s="30">
        <f>SUM(, C9)</f>
        <v>76</v>
      </c>
      <c r="D10" s="31">
        <f>C10/B10</f>
        <v>7.7630234933605727E-2</v>
      </c>
      <c r="E10" s="30">
        <f>SUM(, E9)</f>
        <v>63</v>
      </c>
      <c r="F10" s="30">
        <f>SUM(, F9)</f>
        <v>56</v>
      </c>
    </row>
    <row r="11" spans="1:18" s="20" customFormat="1">
      <c r="A11" s="24" t="s">
        <v>18</v>
      </c>
      <c r="B11" s="24">
        <f>SUM(, B10)</f>
        <v>979</v>
      </c>
      <c r="C11" s="24">
        <f>SUM(, C10)</f>
        <v>76</v>
      </c>
      <c r="D11" s="33">
        <f>C11/B11</f>
        <v>7.7630234933605727E-2</v>
      </c>
      <c r="E11" s="24">
        <f>SUM(, E10)</f>
        <v>63</v>
      </c>
      <c r="F11" s="24">
        <f>SUM(, F10)</f>
        <v>56</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CF7BF-A434-4AF6-939F-8207E841ACBA}">
  <sheetPr codeName="Sheet22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985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237A6-78BF-4E53-8C24-870645FF7781}">
  <sheetPr>
    <tabColor rgb="FFFFFF00"/>
  </sheetPr>
  <dimension ref="A1:U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988</v>
      </c>
      <c r="F4" s="15"/>
      <c r="G4" s="15"/>
      <c r="H4" s="15"/>
      <c r="I4" s="15"/>
      <c r="J4" s="15"/>
      <c r="K4" s="15"/>
      <c r="L4" s="15"/>
      <c r="M4" s="15"/>
      <c r="N4" s="15"/>
      <c r="O4" s="15"/>
      <c r="P4" s="15"/>
      <c r="Q4" s="15"/>
      <c r="R4" s="15"/>
      <c r="S4" s="15"/>
      <c r="T4" s="15"/>
      <c r="U4" s="15"/>
    </row>
    <row r="5" spans="1:21" ht="25.5" customHeight="1">
      <c r="E5" s="27" t="s">
        <v>988</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989</v>
      </c>
      <c r="F6" s="28" t="s">
        <v>990</v>
      </c>
      <c r="G6" s="28" t="s">
        <v>991</v>
      </c>
      <c r="H6" s="28" t="s">
        <v>992</v>
      </c>
      <c r="I6" s="28" t="s">
        <v>993</v>
      </c>
    </row>
    <row r="7" spans="1:21">
      <c r="A7" s="21" t="s">
        <v>10</v>
      </c>
      <c r="B7" s="22">
        <v>0</v>
      </c>
      <c r="C7" s="22">
        <v>0</v>
      </c>
      <c r="D7" s="23">
        <v>0</v>
      </c>
      <c r="E7" s="22">
        <v>0</v>
      </c>
      <c r="F7" s="22">
        <v>0</v>
      </c>
      <c r="G7" s="22">
        <v>0</v>
      </c>
      <c r="H7" s="22">
        <v>0</v>
      </c>
      <c r="I7" s="22">
        <v>0</v>
      </c>
    </row>
    <row r="8" spans="1:21" s="20" customFormat="1">
      <c r="A8" s="24" t="s">
        <v>11</v>
      </c>
      <c r="B8" s="25">
        <v>979</v>
      </c>
      <c r="C8" s="25">
        <v>76</v>
      </c>
      <c r="D8" s="26">
        <v>7.7600000000000002E-2</v>
      </c>
      <c r="E8" s="25">
        <v>35</v>
      </c>
      <c r="F8" s="25">
        <v>48</v>
      </c>
      <c r="G8" s="25">
        <v>19</v>
      </c>
      <c r="H8" s="25">
        <v>16</v>
      </c>
      <c r="I8" s="25">
        <v>14</v>
      </c>
    </row>
    <row r="9" spans="1:21" s="29" customFormat="1" ht="34.5" customHeight="1">
      <c r="A9" s="32" t="s">
        <v>16</v>
      </c>
      <c r="B9" s="30">
        <f>SUM(B7:B8)</f>
        <v>979</v>
      </c>
      <c r="C9" s="30">
        <f>SUM(C7:C8)</f>
        <v>76</v>
      </c>
      <c r="D9" s="31">
        <f>C9/B9</f>
        <v>7.7630234933605727E-2</v>
      </c>
      <c r="E9" s="30">
        <f>SUM(E7:E8)</f>
        <v>35</v>
      </c>
      <c r="F9" s="30">
        <f>SUM(F7:F8)</f>
        <v>48</v>
      </c>
      <c r="G9" s="30">
        <f>SUM(G7:G8)</f>
        <v>19</v>
      </c>
      <c r="H9" s="30">
        <f>SUM(H7:H8)</f>
        <v>16</v>
      </c>
      <c r="I9" s="30">
        <f>SUM(I7:I8)</f>
        <v>14</v>
      </c>
    </row>
    <row r="10" spans="1:21" s="29" customFormat="1" ht="34.5" customHeight="1">
      <c r="A10" s="32" t="s">
        <v>17</v>
      </c>
      <c r="B10" s="30">
        <f>SUM(, B9)</f>
        <v>979</v>
      </c>
      <c r="C10" s="30">
        <f>SUM(, C9)</f>
        <v>76</v>
      </c>
      <c r="D10" s="31">
        <f>C10/B10</f>
        <v>7.7630234933605727E-2</v>
      </c>
      <c r="E10" s="30">
        <f>SUM(, E9)</f>
        <v>35</v>
      </c>
      <c r="F10" s="30">
        <f>SUM(, F9)</f>
        <v>48</v>
      </c>
      <c r="G10" s="30">
        <f>SUM(, G9)</f>
        <v>19</v>
      </c>
      <c r="H10" s="30">
        <f>SUM(, H9)</f>
        <v>16</v>
      </c>
      <c r="I10" s="30">
        <f>SUM(, I9)</f>
        <v>14</v>
      </c>
    </row>
    <row r="11" spans="1:21" s="20" customFormat="1">
      <c r="A11" s="24" t="s">
        <v>18</v>
      </c>
      <c r="B11" s="24">
        <f>SUM(, B10)</f>
        <v>979</v>
      </c>
      <c r="C11" s="24">
        <f>SUM(, C10)</f>
        <v>76</v>
      </c>
      <c r="D11" s="33">
        <f>C11/B11</f>
        <v>7.7630234933605727E-2</v>
      </c>
      <c r="E11" s="24">
        <f>SUM(, E10)</f>
        <v>35</v>
      </c>
      <c r="F11" s="24">
        <f>SUM(, F10)</f>
        <v>48</v>
      </c>
      <c r="G11" s="24">
        <f>SUM(, G10)</f>
        <v>19</v>
      </c>
      <c r="H11" s="24">
        <f>SUM(, H10)</f>
        <v>16</v>
      </c>
      <c r="I11" s="24">
        <f>SUM(, I10)</f>
        <v>14</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79FFD-5F0C-4538-8ABC-670D9BB7CE9D}">
  <sheetPr codeName="Sheet22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988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858E1-906A-4EC5-BB88-B203E0A92C55}">
  <sheetPr codeName="Sheet2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206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4E042-5CAE-4C00-B592-A8C5B23D3EDD}">
  <sheetPr>
    <tabColor rgb="FF0000FF"/>
  </sheetPr>
  <dimension ref="A1:V6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2" width="5.7109375" customWidth="1"/>
  </cols>
  <sheetData>
    <row r="1" spans="1:22">
      <c r="A1" s="15" t="s">
        <v>3</v>
      </c>
      <c r="B1" s="15"/>
      <c r="C1" s="15"/>
      <c r="D1" s="15"/>
    </row>
    <row r="2" spans="1:22">
      <c r="A2" s="16">
        <v>45748</v>
      </c>
      <c r="B2" s="15"/>
      <c r="C2" s="15"/>
      <c r="D2" s="15"/>
    </row>
    <row r="3" spans="1:22">
      <c r="A3" s="17" t="s">
        <v>1</v>
      </c>
      <c r="B3" s="17"/>
      <c r="C3" s="17"/>
      <c r="D3" s="17"/>
    </row>
    <row r="4" spans="1:22">
      <c r="A4" s="17" t="s">
        <v>2</v>
      </c>
      <c r="B4" s="17"/>
      <c r="C4" s="17"/>
      <c r="D4" s="17"/>
      <c r="E4" s="15" t="s">
        <v>994</v>
      </c>
      <c r="F4" s="15"/>
      <c r="G4" s="15"/>
      <c r="H4" s="15"/>
      <c r="I4" s="15"/>
      <c r="J4" s="15"/>
      <c r="K4" s="15"/>
      <c r="L4" s="15"/>
      <c r="M4" s="15"/>
      <c r="N4" s="15"/>
      <c r="O4" s="15"/>
      <c r="P4" s="15"/>
      <c r="Q4" s="15"/>
      <c r="R4" s="15"/>
      <c r="S4" s="15"/>
      <c r="T4" s="15"/>
      <c r="U4" s="15"/>
      <c r="V4" s="15"/>
    </row>
    <row r="5" spans="1:22" ht="25.5" customHeight="1">
      <c r="E5" s="27" t="s">
        <v>994</v>
      </c>
      <c r="F5" s="27"/>
      <c r="G5" s="27"/>
      <c r="H5" s="27"/>
      <c r="I5" s="27"/>
      <c r="J5" s="27"/>
      <c r="K5" s="27"/>
      <c r="L5" s="27"/>
      <c r="M5" s="27"/>
      <c r="N5" s="27"/>
      <c r="O5" s="27"/>
      <c r="P5" s="27"/>
      <c r="Q5" s="27"/>
      <c r="R5" s="27"/>
      <c r="S5" s="27"/>
      <c r="T5" s="27"/>
      <c r="U5" s="27"/>
      <c r="V5" s="27"/>
    </row>
    <row r="6" spans="1:22" s="18" customFormat="1" ht="150" customHeight="1">
      <c r="B6" s="19" t="s">
        <v>6</v>
      </c>
      <c r="C6" s="19" t="s">
        <v>7</v>
      </c>
      <c r="D6" s="19" t="s">
        <v>8</v>
      </c>
      <c r="E6" s="28" t="s">
        <v>995</v>
      </c>
      <c r="F6" s="28" t="s">
        <v>996</v>
      </c>
      <c r="G6" s="28" t="s">
        <v>997</v>
      </c>
      <c r="H6" s="28" t="s">
        <v>998</v>
      </c>
      <c r="I6" s="28" t="s">
        <v>999</v>
      </c>
      <c r="J6" s="28" t="s">
        <v>1000</v>
      </c>
    </row>
    <row r="7" spans="1:22">
      <c r="A7" s="21" t="s">
        <v>275</v>
      </c>
      <c r="B7" s="22">
        <v>897</v>
      </c>
      <c r="C7" s="22">
        <v>106</v>
      </c>
      <c r="D7" s="23">
        <v>0.1182</v>
      </c>
      <c r="E7" s="22">
        <v>48</v>
      </c>
      <c r="F7" s="22">
        <v>66</v>
      </c>
      <c r="G7" s="22">
        <v>35</v>
      </c>
      <c r="H7" s="22">
        <v>43</v>
      </c>
      <c r="I7" s="22">
        <v>24</v>
      </c>
      <c r="J7" s="22">
        <v>37</v>
      </c>
    </row>
    <row r="8" spans="1:22" s="20" customFormat="1">
      <c r="A8" s="24" t="s">
        <v>486</v>
      </c>
      <c r="B8" s="25">
        <v>827</v>
      </c>
      <c r="C8" s="25">
        <v>59</v>
      </c>
      <c r="D8" s="26">
        <v>7.1300000000000002E-2</v>
      </c>
      <c r="E8" s="25">
        <v>30</v>
      </c>
      <c r="F8" s="25">
        <v>38</v>
      </c>
      <c r="G8" s="25">
        <v>21</v>
      </c>
      <c r="H8" s="25">
        <v>23</v>
      </c>
      <c r="I8" s="25">
        <v>6</v>
      </c>
      <c r="J8" s="25">
        <v>23</v>
      </c>
    </row>
    <row r="9" spans="1:22" s="20" customFormat="1">
      <c r="A9" s="24" t="s">
        <v>276</v>
      </c>
      <c r="B9" s="25">
        <v>887</v>
      </c>
      <c r="C9" s="25">
        <v>173</v>
      </c>
      <c r="D9" s="26">
        <v>0.19500000000000001</v>
      </c>
      <c r="E9" s="25">
        <v>59</v>
      </c>
      <c r="F9" s="25">
        <v>99</v>
      </c>
      <c r="G9" s="25">
        <v>44</v>
      </c>
      <c r="H9" s="25">
        <v>79</v>
      </c>
      <c r="I9" s="25">
        <v>38</v>
      </c>
      <c r="J9" s="25">
        <v>63</v>
      </c>
    </row>
    <row r="10" spans="1:22" s="20" customFormat="1">
      <c r="A10" s="24" t="s">
        <v>277</v>
      </c>
      <c r="B10" s="25">
        <v>406</v>
      </c>
      <c r="C10" s="25">
        <v>43</v>
      </c>
      <c r="D10" s="26">
        <v>0.10589999999999999</v>
      </c>
      <c r="E10" s="25">
        <v>11</v>
      </c>
      <c r="F10" s="25">
        <v>14</v>
      </c>
      <c r="G10" s="25">
        <v>21</v>
      </c>
      <c r="H10" s="25">
        <v>9</v>
      </c>
      <c r="I10" s="25">
        <v>12</v>
      </c>
      <c r="J10" s="25">
        <v>24</v>
      </c>
    </row>
    <row r="11" spans="1:22" s="20" customFormat="1">
      <c r="A11" s="24" t="s">
        <v>32</v>
      </c>
      <c r="B11" s="25">
        <v>1273</v>
      </c>
      <c r="C11" s="25">
        <v>240</v>
      </c>
      <c r="D11" s="26">
        <v>0.1885</v>
      </c>
      <c r="E11" s="25">
        <v>80</v>
      </c>
      <c r="F11" s="25">
        <v>105</v>
      </c>
      <c r="G11" s="25">
        <v>84</v>
      </c>
      <c r="H11" s="25">
        <v>86</v>
      </c>
      <c r="I11" s="25">
        <v>56</v>
      </c>
      <c r="J11" s="25">
        <v>96</v>
      </c>
    </row>
    <row r="12" spans="1:22" s="20" customFormat="1">
      <c r="A12" s="24" t="s">
        <v>282</v>
      </c>
      <c r="B12" s="25">
        <v>517</v>
      </c>
      <c r="C12" s="25">
        <v>73</v>
      </c>
      <c r="D12" s="26">
        <v>0.14119999999999999</v>
      </c>
      <c r="E12" s="25">
        <v>26</v>
      </c>
      <c r="F12" s="25">
        <v>34</v>
      </c>
      <c r="G12" s="25">
        <v>25</v>
      </c>
      <c r="H12" s="25">
        <v>29</v>
      </c>
      <c r="I12" s="25">
        <v>12</v>
      </c>
      <c r="J12" s="25">
        <v>35</v>
      </c>
    </row>
    <row r="13" spans="1:22" s="20" customFormat="1">
      <c r="A13" s="24" t="s">
        <v>283</v>
      </c>
      <c r="B13" s="25">
        <v>859</v>
      </c>
      <c r="C13" s="25">
        <v>320</v>
      </c>
      <c r="D13" s="26">
        <v>0.3725</v>
      </c>
      <c r="E13" s="25">
        <v>116</v>
      </c>
      <c r="F13" s="25">
        <v>159</v>
      </c>
      <c r="G13" s="25">
        <v>94</v>
      </c>
      <c r="H13" s="25">
        <v>131</v>
      </c>
      <c r="I13" s="25">
        <v>97</v>
      </c>
      <c r="J13" s="25">
        <v>125</v>
      </c>
    </row>
    <row r="14" spans="1:22" s="20" customFormat="1">
      <c r="A14" s="24" t="s">
        <v>284</v>
      </c>
      <c r="B14" s="25">
        <v>791</v>
      </c>
      <c r="C14" s="25">
        <v>293</v>
      </c>
      <c r="D14" s="26">
        <v>0.37040000000000001</v>
      </c>
      <c r="E14" s="25">
        <v>125</v>
      </c>
      <c r="F14" s="25">
        <v>147</v>
      </c>
      <c r="G14" s="25">
        <v>101</v>
      </c>
      <c r="H14" s="25">
        <v>115</v>
      </c>
      <c r="I14" s="25">
        <v>59</v>
      </c>
      <c r="J14" s="25">
        <v>129</v>
      </c>
    </row>
    <row r="15" spans="1:22" s="20" customFormat="1">
      <c r="A15" s="24" t="s">
        <v>285</v>
      </c>
      <c r="B15" s="25">
        <v>946</v>
      </c>
      <c r="C15" s="25">
        <v>337</v>
      </c>
      <c r="D15" s="26">
        <v>0.35620000000000002</v>
      </c>
      <c r="E15" s="25">
        <v>135</v>
      </c>
      <c r="F15" s="25">
        <v>146</v>
      </c>
      <c r="G15" s="25">
        <v>100</v>
      </c>
      <c r="H15" s="25">
        <v>114</v>
      </c>
      <c r="I15" s="25">
        <v>85</v>
      </c>
      <c r="J15" s="25">
        <v>134</v>
      </c>
    </row>
    <row r="16" spans="1:22" s="20" customFormat="1">
      <c r="A16" s="24" t="s">
        <v>286</v>
      </c>
      <c r="B16" s="25">
        <v>902</v>
      </c>
      <c r="C16" s="25">
        <v>289</v>
      </c>
      <c r="D16" s="26">
        <v>0.32040000000000002</v>
      </c>
      <c r="E16" s="25">
        <v>113</v>
      </c>
      <c r="F16" s="25">
        <v>117</v>
      </c>
      <c r="G16" s="25">
        <v>98</v>
      </c>
      <c r="H16" s="25">
        <v>90</v>
      </c>
      <c r="I16" s="25">
        <v>42</v>
      </c>
      <c r="J16" s="25">
        <v>113</v>
      </c>
    </row>
    <row r="17" spans="1:10" s="20" customFormat="1">
      <c r="A17" s="24" t="s">
        <v>287</v>
      </c>
      <c r="B17" s="25">
        <v>1269</v>
      </c>
      <c r="C17" s="25">
        <v>326</v>
      </c>
      <c r="D17" s="26">
        <v>0.25690000000000002</v>
      </c>
      <c r="E17" s="25">
        <v>107</v>
      </c>
      <c r="F17" s="25">
        <v>158</v>
      </c>
      <c r="G17" s="25">
        <v>132</v>
      </c>
      <c r="H17" s="25">
        <v>125</v>
      </c>
      <c r="I17" s="25">
        <v>70</v>
      </c>
      <c r="J17" s="25">
        <v>145</v>
      </c>
    </row>
    <row r="18" spans="1:10" s="20" customFormat="1">
      <c r="A18" s="24" t="s">
        <v>288</v>
      </c>
      <c r="B18" s="25">
        <v>728</v>
      </c>
      <c r="C18" s="25">
        <v>315</v>
      </c>
      <c r="D18" s="26">
        <v>0.43269999999999997</v>
      </c>
      <c r="E18" s="25">
        <v>88</v>
      </c>
      <c r="F18" s="25">
        <v>159</v>
      </c>
      <c r="G18" s="25">
        <v>90</v>
      </c>
      <c r="H18" s="25">
        <v>131</v>
      </c>
      <c r="I18" s="25">
        <v>96</v>
      </c>
      <c r="J18" s="25">
        <v>97</v>
      </c>
    </row>
    <row r="19" spans="1:10" s="20" customFormat="1">
      <c r="A19" s="24" t="s">
        <v>289</v>
      </c>
      <c r="B19" s="25">
        <v>1019</v>
      </c>
      <c r="C19" s="25">
        <v>371</v>
      </c>
      <c r="D19" s="26">
        <v>0.36409999999999998</v>
      </c>
      <c r="E19" s="25">
        <v>139</v>
      </c>
      <c r="F19" s="25">
        <v>190</v>
      </c>
      <c r="G19" s="25">
        <v>93</v>
      </c>
      <c r="H19" s="25">
        <v>167</v>
      </c>
      <c r="I19" s="25">
        <v>99</v>
      </c>
      <c r="J19" s="25">
        <v>134</v>
      </c>
    </row>
    <row r="20" spans="1:10" s="20" customFormat="1">
      <c r="A20" s="24" t="s">
        <v>290</v>
      </c>
      <c r="B20" s="25">
        <v>574</v>
      </c>
      <c r="C20" s="25">
        <v>135</v>
      </c>
      <c r="D20" s="26">
        <v>0.23519999999999999</v>
      </c>
      <c r="E20" s="25">
        <v>51</v>
      </c>
      <c r="F20" s="25">
        <v>59</v>
      </c>
      <c r="G20" s="25">
        <v>58</v>
      </c>
      <c r="H20" s="25">
        <v>47</v>
      </c>
      <c r="I20" s="25">
        <v>23</v>
      </c>
      <c r="J20" s="25">
        <v>58</v>
      </c>
    </row>
    <row r="21" spans="1:10" s="20" customFormat="1">
      <c r="A21" s="24" t="s">
        <v>291</v>
      </c>
      <c r="B21" s="25">
        <v>685</v>
      </c>
      <c r="C21" s="25">
        <v>90</v>
      </c>
      <c r="D21" s="26">
        <v>0.13139999999999999</v>
      </c>
      <c r="E21" s="25">
        <v>31</v>
      </c>
      <c r="F21" s="25">
        <v>36</v>
      </c>
      <c r="G21" s="25">
        <v>28</v>
      </c>
      <c r="H21" s="25">
        <v>27</v>
      </c>
      <c r="I21" s="25">
        <v>14</v>
      </c>
      <c r="J21" s="25">
        <v>42</v>
      </c>
    </row>
    <row r="22" spans="1:10" s="20" customFormat="1">
      <c r="A22" s="24" t="s">
        <v>292</v>
      </c>
      <c r="B22" s="25">
        <v>1570</v>
      </c>
      <c r="C22" s="25">
        <v>423</v>
      </c>
      <c r="D22" s="26">
        <v>0.26939999999999997</v>
      </c>
      <c r="E22" s="25">
        <v>133</v>
      </c>
      <c r="F22" s="25">
        <v>194</v>
      </c>
      <c r="G22" s="25">
        <v>159</v>
      </c>
      <c r="H22" s="25">
        <v>152</v>
      </c>
      <c r="I22" s="25">
        <v>71</v>
      </c>
      <c r="J22" s="25">
        <v>158</v>
      </c>
    </row>
    <row r="23" spans="1:10" s="20" customFormat="1">
      <c r="A23" s="24" t="s">
        <v>293</v>
      </c>
      <c r="B23" s="25">
        <v>1026</v>
      </c>
      <c r="C23" s="25">
        <v>270</v>
      </c>
      <c r="D23" s="26">
        <v>0.26319999999999999</v>
      </c>
      <c r="E23" s="25">
        <v>109</v>
      </c>
      <c r="F23" s="25">
        <v>130</v>
      </c>
      <c r="G23" s="25">
        <v>92</v>
      </c>
      <c r="H23" s="25">
        <v>110</v>
      </c>
      <c r="I23" s="25">
        <v>55</v>
      </c>
      <c r="J23" s="25">
        <v>128</v>
      </c>
    </row>
    <row r="24" spans="1:10" s="20" customFormat="1">
      <c r="A24" s="24" t="s">
        <v>294</v>
      </c>
      <c r="B24" s="25">
        <v>879</v>
      </c>
      <c r="C24" s="25">
        <v>187</v>
      </c>
      <c r="D24" s="26">
        <v>0.2127</v>
      </c>
      <c r="E24" s="25">
        <v>57</v>
      </c>
      <c r="F24" s="25">
        <v>70</v>
      </c>
      <c r="G24" s="25">
        <v>88</v>
      </c>
      <c r="H24" s="25">
        <v>56</v>
      </c>
      <c r="I24" s="25">
        <v>37</v>
      </c>
      <c r="J24" s="25">
        <v>92</v>
      </c>
    </row>
    <row r="25" spans="1:10" s="20" customFormat="1">
      <c r="A25" s="24" t="s">
        <v>496</v>
      </c>
      <c r="B25" s="25">
        <v>1454</v>
      </c>
      <c r="C25" s="25">
        <v>176</v>
      </c>
      <c r="D25" s="26">
        <v>0.121</v>
      </c>
      <c r="E25" s="25">
        <v>56</v>
      </c>
      <c r="F25" s="25">
        <v>107</v>
      </c>
      <c r="G25" s="25">
        <v>55</v>
      </c>
      <c r="H25" s="25">
        <v>71</v>
      </c>
      <c r="I25" s="25">
        <v>54</v>
      </c>
      <c r="J25" s="25">
        <v>71</v>
      </c>
    </row>
    <row r="26" spans="1:10" s="20" customFormat="1">
      <c r="A26" s="24" t="s">
        <v>497</v>
      </c>
      <c r="B26" s="25">
        <v>814</v>
      </c>
      <c r="C26" s="25">
        <v>171</v>
      </c>
      <c r="D26" s="26">
        <v>0.21010000000000001</v>
      </c>
      <c r="E26" s="25">
        <v>72</v>
      </c>
      <c r="F26" s="25">
        <v>104</v>
      </c>
      <c r="G26" s="25">
        <v>39</v>
      </c>
      <c r="H26" s="25">
        <v>73</v>
      </c>
      <c r="I26" s="25">
        <v>27</v>
      </c>
      <c r="J26" s="25">
        <v>90</v>
      </c>
    </row>
    <row r="27" spans="1:10" s="20" customFormat="1">
      <c r="A27" s="24" t="s">
        <v>498</v>
      </c>
      <c r="B27" s="25">
        <v>953</v>
      </c>
      <c r="C27" s="25">
        <v>205</v>
      </c>
      <c r="D27" s="26">
        <v>0.21510000000000001</v>
      </c>
      <c r="E27" s="25">
        <v>76</v>
      </c>
      <c r="F27" s="25">
        <v>128</v>
      </c>
      <c r="G27" s="25">
        <v>51</v>
      </c>
      <c r="H27" s="25">
        <v>91</v>
      </c>
      <c r="I27" s="25">
        <v>48</v>
      </c>
      <c r="J27" s="25">
        <v>89</v>
      </c>
    </row>
    <row r="28" spans="1:10" s="20" customFormat="1">
      <c r="A28" s="24" t="s">
        <v>33</v>
      </c>
      <c r="B28" s="25">
        <v>1601</v>
      </c>
      <c r="C28" s="25">
        <v>177</v>
      </c>
      <c r="D28" s="26">
        <v>0.1106</v>
      </c>
      <c r="E28" s="25">
        <v>55</v>
      </c>
      <c r="F28" s="25">
        <v>112</v>
      </c>
      <c r="G28" s="25">
        <v>53</v>
      </c>
      <c r="H28" s="25">
        <v>86</v>
      </c>
      <c r="I28" s="25">
        <v>53</v>
      </c>
      <c r="J28" s="25">
        <v>90</v>
      </c>
    </row>
    <row r="29" spans="1:10" s="20" customFormat="1">
      <c r="A29" s="24" t="s">
        <v>34</v>
      </c>
      <c r="B29" s="25">
        <v>142</v>
      </c>
      <c r="C29" s="25">
        <v>21</v>
      </c>
      <c r="D29" s="26">
        <v>0.1479</v>
      </c>
      <c r="E29" s="25">
        <v>7</v>
      </c>
      <c r="F29" s="25">
        <v>9</v>
      </c>
      <c r="G29" s="25">
        <v>6</v>
      </c>
      <c r="H29" s="25">
        <v>5</v>
      </c>
      <c r="I29" s="25">
        <v>6</v>
      </c>
      <c r="J29" s="25">
        <v>10</v>
      </c>
    </row>
    <row r="30" spans="1:10" s="20" customFormat="1">
      <c r="A30" s="24" t="s">
        <v>38</v>
      </c>
      <c r="B30" s="25">
        <v>399</v>
      </c>
      <c r="C30" s="25">
        <v>91</v>
      </c>
      <c r="D30" s="26">
        <v>0.2281</v>
      </c>
      <c r="E30" s="25">
        <v>25</v>
      </c>
      <c r="F30" s="25">
        <v>36</v>
      </c>
      <c r="G30" s="25">
        <v>29</v>
      </c>
      <c r="H30" s="25">
        <v>28</v>
      </c>
      <c r="I30" s="25">
        <v>19</v>
      </c>
      <c r="J30" s="25">
        <v>39</v>
      </c>
    </row>
    <row r="31" spans="1:10" s="20" customFormat="1">
      <c r="A31" s="24" t="s">
        <v>39</v>
      </c>
      <c r="B31" s="25">
        <v>415</v>
      </c>
      <c r="C31" s="25">
        <v>75</v>
      </c>
      <c r="D31" s="26">
        <v>0.1807</v>
      </c>
      <c r="E31" s="25">
        <v>25</v>
      </c>
      <c r="F31" s="25">
        <v>24</v>
      </c>
      <c r="G31" s="25">
        <v>27</v>
      </c>
      <c r="H31" s="25">
        <v>16</v>
      </c>
      <c r="I31" s="25">
        <v>10</v>
      </c>
      <c r="J31" s="25">
        <v>39</v>
      </c>
    </row>
    <row r="32" spans="1:10" s="20" customFormat="1">
      <c r="A32" s="24" t="s">
        <v>40</v>
      </c>
      <c r="B32" s="25">
        <v>852</v>
      </c>
      <c r="C32" s="25">
        <v>216</v>
      </c>
      <c r="D32" s="26">
        <v>0.2535</v>
      </c>
      <c r="E32" s="25">
        <v>66</v>
      </c>
      <c r="F32" s="25">
        <v>101</v>
      </c>
      <c r="G32" s="25">
        <v>77</v>
      </c>
      <c r="H32" s="25">
        <v>67</v>
      </c>
      <c r="I32" s="25">
        <v>60</v>
      </c>
      <c r="J32" s="25">
        <v>100</v>
      </c>
    </row>
    <row r="33" spans="1:10" s="20" customFormat="1">
      <c r="A33" s="24" t="s">
        <v>41</v>
      </c>
      <c r="B33" s="25">
        <v>902</v>
      </c>
      <c r="C33" s="25">
        <v>110</v>
      </c>
      <c r="D33" s="26">
        <v>0.122</v>
      </c>
      <c r="E33" s="25">
        <v>33</v>
      </c>
      <c r="F33" s="25">
        <v>41</v>
      </c>
      <c r="G33" s="25">
        <v>46</v>
      </c>
      <c r="H33" s="25">
        <v>26</v>
      </c>
      <c r="I33" s="25">
        <v>27</v>
      </c>
      <c r="J33" s="25">
        <v>63</v>
      </c>
    </row>
    <row r="34" spans="1:10" s="20" customFormat="1">
      <c r="A34" s="24" t="s">
        <v>42</v>
      </c>
      <c r="B34" s="25">
        <v>727</v>
      </c>
      <c r="C34" s="25">
        <v>100</v>
      </c>
      <c r="D34" s="26">
        <v>0.1376</v>
      </c>
      <c r="E34" s="25">
        <v>40</v>
      </c>
      <c r="F34" s="25">
        <v>25</v>
      </c>
      <c r="G34" s="25">
        <v>46</v>
      </c>
      <c r="H34" s="25">
        <v>20</v>
      </c>
      <c r="I34" s="25">
        <v>19</v>
      </c>
      <c r="J34" s="25">
        <v>54</v>
      </c>
    </row>
    <row r="35" spans="1:10" s="20" customFormat="1">
      <c r="A35" s="24" t="s">
        <v>43</v>
      </c>
      <c r="B35" s="25">
        <v>1151</v>
      </c>
      <c r="C35" s="25">
        <v>171</v>
      </c>
      <c r="D35" s="26">
        <v>0.14860000000000001</v>
      </c>
      <c r="E35" s="25">
        <v>62</v>
      </c>
      <c r="F35" s="25">
        <v>59</v>
      </c>
      <c r="G35" s="25">
        <v>50</v>
      </c>
      <c r="H35" s="25">
        <v>65</v>
      </c>
      <c r="I35" s="25">
        <v>29</v>
      </c>
      <c r="J35" s="25">
        <v>71</v>
      </c>
    </row>
    <row r="36" spans="1:10" s="20" customFormat="1">
      <c r="A36" s="24" t="s">
        <v>44</v>
      </c>
      <c r="B36" s="25">
        <v>924</v>
      </c>
      <c r="C36" s="25">
        <v>182</v>
      </c>
      <c r="D36" s="26">
        <v>0.19700000000000001</v>
      </c>
      <c r="E36" s="25">
        <v>46</v>
      </c>
      <c r="F36" s="25">
        <v>64</v>
      </c>
      <c r="G36" s="25">
        <v>77</v>
      </c>
      <c r="H36" s="25">
        <v>55</v>
      </c>
      <c r="I36" s="25">
        <v>38</v>
      </c>
      <c r="J36" s="25">
        <v>80</v>
      </c>
    </row>
    <row r="37" spans="1:10" s="20" customFormat="1">
      <c r="A37" s="24" t="s">
        <v>296</v>
      </c>
      <c r="B37" s="25">
        <v>1077</v>
      </c>
      <c r="C37" s="25">
        <v>165</v>
      </c>
      <c r="D37" s="26">
        <v>0.1532</v>
      </c>
      <c r="E37" s="25">
        <v>40</v>
      </c>
      <c r="F37" s="25">
        <v>65</v>
      </c>
      <c r="G37" s="25">
        <v>71</v>
      </c>
      <c r="H37" s="25">
        <v>44</v>
      </c>
      <c r="I37" s="25">
        <v>40</v>
      </c>
      <c r="J37" s="25">
        <v>78</v>
      </c>
    </row>
    <row r="38" spans="1:10" s="20" customFormat="1">
      <c r="A38" s="24" t="s">
        <v>297</v>
      </c>
      <c r="B38" s="25">
        <v>1047</v>
      </c>
      <c r="C38" s="25">
        <v>164</v>
      </c>
      <c r="D38" s="26">
        <v>0.15659999999999999</v>
      </c>
      <c r="E38" s="25">
        <v>55</v>
      </c>
      <c r="F38" s="25">
        <v>69</v>
      </c>
      <c r="G38" s="25">
        <v>54</v>
      </c>
      <c r="H38" s="25">
        <v>53</v>
      </c>
      <c r="I38" s="25">
        <v>39</v>
      </c>
      <c r="J38" s="25">
        <v>80</v>
      </c>
    </row>
    <row r="39" spans="1:10" s="20" customFormat="1">
      <c r="A39" s="24" t="s">
        <v>298</v>
      </c>
      <c r="B39" s="25">
        <v>824</v>
      </c>
      <c r="C39" s="25">
        <v>114</v>
      </c>
      <c r="D39" s="26">
        <v>0.13830000000000001</v>
      </c>
      <c r="E39" s="25">
        <v>32</v>
      </c>
      <c r="F39" s="25">
        <v>43</v>
      </c>
      <c r="G39" s="25">
        <v>44</v>
      </c>
      <c r="H39" s="25">
        <v>32</v>
      </c>
      <c r="I39" s="25">
        <v>28</v>
      </c>
      <c r="J39" s="25">
        <v>45</v>
      </c>
    </row>
    <row r="40" spans="1:10" s="20" customFormat="1">
      <c r="A40" s="24" t="s">
        <v>299</v>
      </c>
      <c r="B40" s="25">
        <v>779</v>
      </c>
      <c r="C40" s="25">
        <v>119</v>
      </c>
      <c r="D40" s="26">
        <v>0.15279999999999999</v>
      </c>
      <c r="E40" s="25">
        <v>37</v>
      </c>
      <c r="F40" s="25">
        <v>56</v>
      </c>
      <c r="G40" s="25">
        <v>53</v>
      </c>
      <c r="H40" s="25">
        <v>38</v>
      </c>
      <c r="I40" s="25">
        <v>32</v>
      </c>
      <c r="J40" s="25">
        <v>63</v>
      </c>
    </row>
    <row r="41" spans="1:10" s="20" customFormat="1">
      <c r="A41" s="24" t="s">
        <v>45</v>
      </c>
      <c r="B41" s="25">
        <v>752</v>
      </c>
      <c r="C41" s="25">
        <v>117</v>
      </c>
      <c r="D41" s="26">
        <v>0.15559999999999999</v>
      </c>
      <c r="E41" s="25">
        <v>30</v>
      </c>
      <c r="F41" s="25">
        <v>43</v>
      </c>
      <c r="G41" s="25">
        <v>40</v>
      </c>
      <c r="H41" s="25">
        <v>35</v>
      </c>
      <c r="I41" s="25">
        <v>23</v>
      </c>
      <c r="J41" s="25">
        <v>37</v>
      </c>
    </row>
    <row r="42" spans="1:10" s="29" customFormat="1" ht="34.5" customHeight="1">
      <c r="A42" s="32" t="s">
        <v>15</v>
      </c>
      <c r="B42" s="30">
        <f>SUM(B7:B41)</f>
        <v>30868</v>
      </c>
      <c r="C42" s="30">
        <f>SUM(C7:C41)</f>
        <v>6424</v>
      </c>
      <c r="D42" s="31">
        <f>C42/B42</f>
        <v>0.20811196060645329</v>
      </c>
      <c r="E42" s="30">
        <f>SUM(E7:E41)</f>
        <v>2215</v>
      </c>
      <c r="F42" s="30">
        <f>SUM(F7:F41)</f>
        <v>3007</v>
      </c>
      <c r="G42" s="30">
        <f>SUM(G7:G41)</f>
        <v>2181</v>
      </c>
      <c r="H42" s="30">
        <f>SUM(H7:H41)</f>
        <v>2339</v>
      </c>
      <c r="I42" s="30">
        <f>SUM(I7:I41)</f>
        <v>1448</v>
      </c>
      <c r="J42" s="30">
        <f>SUM(J7:J41)</f>
        <v>2732</v>
      </c>
    </row>
    <row r="43" spans="1:10" s="20" customFormat="1">
      <c r="A43" s="24" t="s">
        <v>62</v>
      </c>
      <c r="B43" s="25">
        <v>14</v>
      </c>
      <c r="C43" s="25">
        <v>1</v>
      </c>
      <c r="D43" s="26">
        <v>7.1400000000000005E-2</v>
      </c>
      <c r="E43" s="25">
        <v>0</v>
      </c>
      <c r="F43" s="25">
        <v>1</v>
      </c>
      <c r="G43" s="25">
        <v>1</v>
      </c>
      <c r="H43" s="25">
        <v>0</v>
      </c>
      <c r="I43" s="25">
        <v>0</v>
      </c>
      <c r="J43" s="25">
        <v>1</v>
      </c>
    </row>
    <row r="44" spans="1:10" s="20" customFormat="1">
      <c r="A44" s="24" t="s">
        <v>499</v>
      </c>
      <c r="B44" s="25">
        <v>1011</v>
      </c>
      <c r="C44" s="25">
        <v>151</v>
      </c>
      <c r="D44" s="26">
        <v>0.14940000000000001</v>
      </c>
      <c r="E44" s="25">
        <v>45</v>
      </c>
      <c r="F44" s="25">
        <v>107</v>
      </c>
      <c r="G44" s="25">
        <v>41</v>
      </c>
      <c r="H44" s="25">
        <v>79</v>
      </c>
      <c r="I44" s="25">
        <v>49</v>
      </c>
      <c r="J44" s="25">
        <v>62</v>
      </c>
    </row>
    <row r="45" spans="1:10" s="20" customFormat="1">
      <c r="A45" s="24" t="s">
        <v>47</v>
      </c>
      <c r="B45" s="25">
        <v>1246</v>
      </c>
      <c r="C45" s="25">
        <v>180</v>
      </c>
      <c r="D45" s="26">
        <v>0.14449999999999999</v>
      </c>
      <c r="E45" s="25">
        <v>72</v>
      </c>
      <c r="F45" s="25">
        <v>99</v>
      </c>
      <c r="G45" s="25">
        <v>55</v>
      </c>
      <c r="H45" s="25">
        <v>68</v>
      </c>
      <c r="I45" s="25">
        <v>54</v>
      </c>
      <c r="J45" s="25">
        <v>74</v>
      </c>
    </row>
    <row r="46" spans="1:10" s="20" customFormat="1">
      <c r="A46" s="24" t="s">
        <v>66</v>
      </c>
      <c r="B46" s="25">
        <v>981</v>
      </c>
      <c r="C46" s="25">
        <v>157</v>
      </c>
      <c r="D46" s="26">
        <v>0.16</v>
      </c>
      <c r="E46" s="25">
        <v>51</v>
      </c>
      <c r="F46" s="25">
        <v>81</v>
      </c>
      <c r="G46" s="25">
        <v>43</v>
      </c>
      <c r="H46" s="25">
        <v>72</v>
      </c>
      <c r="I46" s="25">
        <v>50</v>
      </c>
      <c r="J46" s="25">
        <v>56</v>
      </c>
    </row>
    <row r="47" spans="1:10" s="20" customFormat="1">
      <c r="A47" s="24" t="s">
        <v>49</v>
      </c>
      <c r="B47" s="25">
        <v>402</v>
      </c>
      <c r="C47" s="25">
        <v>70</v>
      </c>
      <c r="D47" s="26">
        <v>0.1741</v>
      </c>
      <c r="E47" s="25">
        <v>19</v>
      </c>
      <c r="F47" s="25">
        <v>32</v>
      </c>
      <c r="G47" s="25">
        <v>20</v>
      </c>
      <c r="H47" s="25">
        <v>26</v>
      </c>
      <c r="I47" s="25">
        <v>16</v>
      </c>
      <c r="J47" s="25">
        <v>23</v>
      </c>
    </row>
    <row r="48" spans="1:10" s="20" customFormat="1">
      <c r="A48" s="24" t="s">
        <v>50</v>
      </c>
      <c r="B48" s="25">
        <v>1562</v>
      </c>
      <c r="C48" s="25">
        <v>296</v>
      </c>
      <c r="D48" s="26">
        <v>0.1895</v>
      </c>
      <c r="E48" s="25">
        <v>120</v>
      </c>
      <c r="F48" s="25">
        <v>157</v>
      </c>
      <c r="G48" s="25">
        <v>96</v>
      </c>
      <c r="H48" s="25">
        <v>119</v>
      </c>
      <c r="I48" s="25">
        <v>78</v>
      </c>
      <c r="J48" s="25">
        <v>116</v>
      </c>
    </row>
    <row r="49" spans="1:10" s="20" customFormat="1">
      <c r="A49" s="24" t="s">
        <v>500</v>
      </c>
      <c r="B49" s="25">
        <v>1335</v>
      </c>
      <c r="C49" s="25">
        <v>199</v>
      </c>
      <c r="D49" s="26">
        <v>0.14910000000000001</v>
      </c>
      <c r="E49" s="25">
        <v>78</v>
      </c>
      <c r="F49" s="25">
        <v>125</v>
      </c>
      <c r="G49" s="25">
        <v>56</v>
      </c>
      <c r="H49" s="25">
        <v>78</v>
      </c>
      <c r="I49" s="25">
        <v>55</v>
      </c>
      <c r="J49" s="25">
        <v>82</v>
      </c>
    </row>
    <row r="50" spans="1:10" s="29" customFormat="1" ht="34.5" customHeight="1">
      <c r="A50" s="32" t="s">
        <v>53</v>
      </c>
      <c r="B50" s="30">
        <f>SUM(B43:B49)</f>
        <v>6551</v>
      </c>
      <c r="C50" s="30">
        <f>SUM(C43:C49)</f>
        <v>1054</v>
      </c>
      <c r="D50" s="31">
        <f>C50/B50</f>
        <v>0.16089146695161044</v>
      </c>
      <c r="E50" s="30">
        <f>SUM(E43:E49)</f>
        <v>385</v>
      </c>
      <c r="F50" s="30">
        <f>SUM(F43:F49)</f>
        <v>602</v>
      </c>
      <c r="G50" s="30">
        <f>SUM(G43:G49)</f>
        <v>312</v>
      </c>
      <c r="H50" s="30">
        <f>SUM(H43:H49)</f>
        <v>442</v>
      </c>
      <c r="I50" s="30">
        <f>SUM(I43:I49)</f>
        <v>302</v>
      </c>
      <c r="J50" s="30">
        <f>SUM(J43:J49)</f>
        <v>414</v>
      </c>
    </row>
    <row r="51" spans="1:10" s="20" customFormat="1">
      <c r="A51" s="24" t="s">
        <v>501</v>
      </c>
      <c r="B51" s="25">
        <v>977</v>
      </c>
      <c r="C51" s="25">
        <v>130</v>
      </c>
      <c r="D51" s="26">
        <v>0.1331</v>
      </c>
      <c r="E51" s="25">
        <v>38</v>
      </c>
      <c r="F51" s="25">
        <v>87</v>
      </c>
      <c r="G51" s="25">
        <v>27</v>
      </c>
      <c r="H51" s="25">
        <v>68</v>
      </c>
      <c r="I51" s="25">
        <v>36</v>
      </c>
      <c r="J51" s="25">
        <v>39</v>
      </c>
    </row>
    <row r="52" spans="1:10" s="20" customFormat="1">
      <c r="A52" s="24" t="s">
        <v>502</v>
      </c>
      <c r="B52" s="25">
        <v>627</v>
      </c>
      <c r="C52" s="25">
        <v>86</v>
      </c>
      <c r="D52" s="26">
        <v>0.13719999999999999</v>
      </c>
      <c r="E52" s="25">
        <v>34</v>
      </c>
      <c r="F52" s="25">
        <v>48</v>
      </c>
      <c r="G52" s="25">
        <v>22</v>
      </c>
      <c r="H52" s="25">
        <v>44</v>
      </c>
      <c r="I52" s="25">
        <v>30</v>
      </c>
      <c r="J52" s="25">
        <v>25</v>
      </c>
    </row>
    <row r="53" spans="1:10" s="29" customFormat="1" ht="34.5" customHeight="1">
      <c r="A53" s="32" t="s">
        <v>428</v>
      </c>
      <c r="B53" s="30">
        <f>SUM(B51:B52)</f>
        <v>1604</v>
      </c>
      <c r="C53" s="30">
        <f>SUM(C51:C52)</f>
        <v>216</v>
      </c>
      <c r="D53" s="31">
        <f>C53/B53</f>
        <v>0.13466334164588528</v>
      </c>
      <c r="E53" s="30">
        <f>SUM(E51:E52)</f>
        <v>72</v>
      </c>
      <c r="F53" s="30">
        <f>SUM(F51:F52)</f>
        <v>135</v>
      </c>
      <c r="G53" s="30">
        <f>SUM(G51:G52)</f>
        <v>49</v>
      </c>
      <c r="H53" s="30">
        <f>SUM(H51:H52)</f>
        <v>112</v>
      </c>
      <c r="I53" s="30">
        <f>SUM(I51:I52)</f>
        <v>66</v>
      </c>
      <c r="J53" s="30">
        <f>SUM(J51:J52)</f>
        <v>64</v>
      </c>
    </row>
    <row r="54" spans="1:10" s="20" customFormat="1">
      <c r="A54" s="24" t="s">
        <v>10</v>
      </c>
      <c r="B54" s="25">
        <v>68</v>
      </c>
      <c r="C54" s="25">
        <v>15</v>
      </c>
      <c r="D54" s="26">
        <v>0.22059999999999999</v>
      </c>
      <c r="E54" s="25">
        <v>5</v>
      </c>
      <c r="F54" s="25">
        <v>8</v>
      </c>
      <c r="G54" s="25">
        <v>4</v>
      </c>
      <c r="H54" s="25">
        <v>7</v>
      </c>
      <c r="I54" s="25">
        <v>4</v>
      </c>
      <c r="J54" s="25">
        <v>6</v>
      </c>
    </row>
    <row r="55" spans="1:10" s="20" customFormat="1">
      <c r="A55" s="24" t="s">
        <v>564</v>
      </c>
      <c r="B55" s="25">
        <v>580</v>
      </c>
      <c r="C55" s="25">
        <v>163</v>
      </c>
      <c r="D55" s="26">
        <v>0.28100000000000003</v>
      </c>
      <c r="E55" s="25">
        <v>57</v>
      </c>
      <c r="F55" s="25">
        <v>101</v>
      </c>
      <c r="G55" s="25">
        <v>52</v>
      </c>
      <c r="H55" s="25">
        <v>79</v>
      </c>
      <c r="I55" s="25">
        <v>44</v>
      </c>
      <c r="J55" s="25">
        <v>62</v>
      </c>
    </row>
    <row r="56" spans="1:10" s="20" customFormat="1">
      <c r="A56" s="24" t="s">
        <v>565</v>
      </c>
      <c r="B56" s="25">
        <v>973</v>
      </c>
      <c r="C56" s="25">
        <v>267</v>
      </c>
      <c r="D56" s="26">
        <v>0.27439999999999998</v>
      </c>
      <c r="E56" s="25">
        <v>104</v>
      </c>
      <c r="F56" s="25">
        <v>160</v>
      </c>
      <c r="G56" s="25">
        <v>52</v>
      </c>
      <c r="H56" s="25">
        <v>131</v>
      </c>
      <c r="I56" s="25">
        <v>70</v>
      </c>
      <c r="J56" s="25">
        <v>92</v>
      </c>
    </row>
    <row r="57" spans="1:10" s="20" customFormat="1">
      <c r="A57" s="24" t="s">
        <v>300</v>
      </c>
      <c r="B57" s="25">
        <v>1137</v>
      </c>
      <c r="C57" s="25">
        <v>337</v>
      </c>
      <c r="D57" s="26">
        <v>0.2964</v>
      </c>
      <c r="E57" s="25">
        <v>105</v>
      </c>
      <c r="F57" s="25">
        <v>152</v>
      </c>
      <c r="G57" s="25">
        <v>106</v>
      </c>
      <c r="H57" s="25">
        <v>130</v>
      </c>
      <c r="I57" s="25">
        <v>96</v>
      </c>
      <c r="J57" s="25">
        <v>128</v>
      </c>
    </row>
    <row r="58" spans="1:10" s="20" customFormat="1">
      <c r="A58" s="24" t="s">
        <v>301</v>
      </c>
      <c r="B58" s="25">
        <v>1056</v>
      </c>
      <c r="C58" s="25">
        <v>325</v>
      </c>
      <c r="D58" s="26">
        <v>0.30780000000000002</v>
      </c>
      <c r="E58" s="25">
        <v>105</v>
      </c>
      <c r="F58" s="25">
        <v>142</v>
      </c>
      <c r="G58" s="25">
        <v>117</v>
      </c>
      <c r="H58" s="25">
        <v>112</v>
      </c>
      <c r="I58" s="25">
        <v>67</v>
      </c>
      <c r="J58" s="25">
        <v>130</v>
      </c>
    </row>
    <row r="59" spans="1:10" s="20" customFormat="1">
      <c r="A59" s="24" t="s">
        <v>302</v>
      </c>
      <c r="B59" s="25">
        <v>889</v>
      </c>
      <c r="C59" s="25">
        <v>310</v>
      </c>
      <c r="D59" s="26">
        <v>0.34870000000000001</v>
      </c>
      <c r="E59" s="25">
        <v>98</v>
      </c>
      <c r="F59" s="25">
        <v>171</v>
      </c>
      <c r="G59" s="25">
        <v>93</v>
      </c>
      <c r="H59" s="25">
        <v>150</v>
      </c>
      <c r="I59" s="25">
        <v>77</v>
      </c>
      <c r="J59" s="25">
        <v>89</v>
      </c>
    </row>
    <row r="60" spans="1:10" s="20" customFormat="1">
      <c r="A60" s="24" t="s">
        <v>567</v>
      </c>
      <c r="B60" s="25">
        <v>36</v>
      </c>
      <c r="C60" s="25">
        <v>12</v>
      </c>
      <c r="D60" s="26">
        <v>0.33329999999999999</v>
      </c>
      <c r="E60" s="25">
        <v>5</v>
      </c>
      <c r="F60" s="25">
        <v>5</v>
      </c>
      <c r="G60" s="25">
        <v>3</v>
      </c>
      <c r="H60" s="25">
        <v>4</v>
      </c>
      <c r="I60" s="25">
        <v>6</v>
      </c>
      <c r="J60" s="25">
        <v>2</v>
      </c>
    </row>
    <row r="61" spans="1:10" s="20" customFormat="1">
      <c r="A61" s="24" t="s">
        <v>568</v>
      </c>
      <c r="B61" s="25">
        <v>155</v>
      </c>
      <c r="C61" s="25">
        <v>91</v>
      </c>
      <c r="D61" s="26">
        <v>0.58709999999999996</v>
      </c>
      <c r="E61" s="25">
        <v>24</v>
      </c>
      <c r="F61" s="25">
        <v>46</v>
      </c>
      <c r="G61" s="25">
        <v>22</v>
      </c>
      <c r="H61" s="25">
        <v>36</v>
      </c>
      <c r="I61" s="25">
        <v>19</v>
      </c>
      <c r="J61" s="25">
        <v>27</v>
      </c>
    </row>
    <row r="62" spans="1:10" s="29" customFormat="1" ht="34.5" customHeight="1">
      <c r="A62" s="32" t="s">
        <v>16</v>
      </c>
      <c r="B62" s="30">
        <f>SUM(B54:B61)</f>
        <v>4894</v>
      </c>
      <c r="C62" s="30">
        <f>SUM(C54:C61)</f>
        <v>1520</v>
      </c>
      <c r="D62" s="31">
        <f>C62/B62</f>
        <v>0.31058438904781366</v>
      </c>
      <c r="E62" s="30">
        <f>SUM(E54:E61)</f>
        <v>503</v>
      </c>
      <c r="F62" s="30">
        <f>SUM(F54:F61)</f>
        <v>785</v>
      </c>
      <c r="G62" s="30">
        <f>SUM(G54:G61)</f>
        <v>449</v>
      </c>
      <c r="H62" s="30">
        <f>SUM(H54:H61)</f>
        <v>649</v>
      </c>
      <c r="I62" s="30">
        <f>SUM(I54:I61)</f>
        <v>383</v>
      </c>
      <c r="J62" s="30">
        <f>SUM(J54:J61)</f>
        <v>536</v>
      </c>
    </row>
    <row r="63" spans="1:10" s="29" customFormat="1" ht="34.5" customHeight="1">
      <c r="A63" s="32" t="s">
        <v>17</v>
      </c>
      <c r="B63" s="30">
        <f>SUM(, B42, B50, B53, B62)</f>
        <v>43917</v>
      </c>
      <c r="C63" s="30">
        <f>SUM(, C42, C50, C53, C62)</f>
        <v>9214</v>
      </c>
      <c r="D63" s="31">
        <f>C63/B63</f>
        <v>0.20980485916615432</v>
      </c>
      <c r="E63" s="30">
        <f>SUM(, E42, E50, E53, E62)</f>
        <v>3175</v>
      </c>
      <c r="F63" s="30">
        <f>SUM(, F42, F50, F53, F62)</f>
        <v>4529</v>
      </c>
      <c r="G63" s="30">
        <f>SUM(, G42, G50, G53, G62)</f>
        <v>2991</v>
      </c>
      <c r="H63" s="30">
        <f>SUM(, H42, H50, H53, H62)</f>
        <v>3542</v>
      </c>
      <c r="I63" s="30">
        <f>SUM(, I42, I50, I53, I62)</f>
        <v>2199</v>
      </c>
      <c r="J63" s="30">
        <f>SUM(, J42, J50, J53, J62)</f>
        <v>3746</v>
      </c>
    </row>
    <row r="64" spans="1:10" s="20" customFormat="1">
      <c r="A64" s="24" t="s">
        <v>18</v>
      </c>
      <c r="B64" s="24">
        <f>SUM(, B63)</f>
        <v>43917</v>
      </c>
      <c r="C64" s="24">
        <f>SUM(, C63)</f>
        <v>9214</v>
      </c>
      <c r="D64" s="33">
        <f>C64/B64</f>
        <v>0.20980485916615432</v>
      </c>
      <c r="E64" s="24">
        <f>SUM(, E63)</f>
        <v>3175</v>
      </c>
      <c r="F64" s="24">
        <f>SUM(, F63)</f>
        <v>4529</v>
      </c>
      <c r="G64" s="24">
        <f>SUM(, G63)</f>
        <v>2991</v>
      </c>
      <c r="H64" s="24">
        <f>SUM(, H63)</f>
        <v>3542</v>
      </c>
      <c r="I64" s="24">
        <f>SUM(, I63)</f>
        <v>2199</v>
      </c>
      <c r="J64" s="24">
        <f>SUM(, J63)</f>
        <v>3746</v>
      </c>
    </row>
  </sheetData>
  <mergeCells count="6">
    <mergeCell ref="E5:V5"/>
    <mergeCell ref="E4:V4"/>
    <mergeCell ref="A1:D1"/>
    <mergeCell ref="A2:D2"/>
    <mergeCell ref="A3:D3"/>
    <mergeCell ref="A4:D4"/>
  </mergeCells>
  <pageMargins left="0.7" right="0.7" top="0.75" bottom="0.75" header="0.3" footer="0.3"/>
  <pageSetup orientation="portrait" r:id="rId1"/>
  <headerFooter>
    <oddFooter>&amp;CPage &amp;P of &amp;N</oddFooter>
  </headerFooter>
  <rowBreaks count="6" manualBreakCount="6">
    <brk id="42" max="16383" man="1"/>
    <brk id="50" max="16383" man="1"/>
    <brk id="53" max="16383" man="1"/>
    <brk id="62" max="16383" man="1"/>
    <brk id="63" max="16383" man="1"/>
    <brk id="64" max="16383" man="1"/>
  </rowBreaks>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50EE-5A3C-438D-BB60-1A31CB84D1A6}">
  <sheetPr codeName="Sheet22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994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E5157-9A7B-42E7-995A-3724D05E4414}">
  <sheetPr>
    <tabColor rgb="FFFF0000"/>
  </sheetPr>
  <dimension ref="A1:Y4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5" width="5.7109375" customWidth="1"/>
  </cols>
  <sheetData>
    <row r="1" spans="1:25">
      <c r="A1" s="15" t="s">
        <v>3</v>
      </c>
      <c r="B1" s="15"/>
      <c r="C1" s="15"/>
      <c r="D1" s="15"/>
    </row>
    <row r="2" spans="1:25">
      <c r="A2" s="16">
        <v>45748</v>
      </c>
      <c r="B2" s="15"/>
      <c r="C2" s="15"/>
      <c r="D2" s="15"/>
    </row>
    <row r="3" spans="1:25">
      <c r="A3" s="17" t="s">
        <v>1</v>
      </c>
      <c r="B3" s="17"/>
      <c r="C3" s="17"/>
      <c r="D3" s="17"/>
    </row>
    <row r="4" spans="1:25">
      <c r="A4" s="17" t="s">
        <v>2</v>
      </c>
      <c r="B4" s="17"/>
      <c r="C4" s="17"/>
      <c r="D4" s="17"/>
      <c r="E4" s="15" t="s">
        <v>1001</v>
      </c>
      <c r="F4" s="15"/>
      <c r="G4" s="15"/>
      <c r="H4" s="15"/>
      <c r="I4" s="15"/>
      <c r="J4" s="15"/>
      <c r="K4" s="15"/>
      <c r="L4" s="15"/>
      <c r="M4" s="15"/>
      <c r="N4" s="15"/>
      <c r="O4" s="15"/>
      <c r="P4" s="15"/>
      <c r="Q4" s="15"/>
      <c r="R4" s="15"/>
      <c r="S4" s="15"/>
      <c r="T4" s="15"/>
      <c r="U4" s="15"/>
      <c r="V4" s="15"/>
      <c r="W4" s="15"/>
      <c r="X4" s="15"/>
      <c r="Y4" s="15"/>
    </row>
    <row r="5" spans="1:25" ht="25.5" customHeight="1">
      <c r="E5" s="27" t="s">
        <v>1001</v>
      </c>
      <c r="F5" s="27"/>
      <c r="G5" s="27"/>
      <c r="H5" s="27"/>
      <c r="I5" s="27"/>
      <c r="J5" s="27"/>
      <c r="K5" s="27"/>
      <c r="L5" s="27"/>
      <c r="M5" s="27"/>
      <c r="N5" s="27"/>
      <c r="O5" s="27"/>
      <c r="P5" s="27"/>
      <c r="Q5" s="27"/>
      <c r="R5" s="27"/>
      <c r="S5" s="27"/>
      <c r="T5" s="27"/>
      <c r="U5" s="27"/>
      <c r="V5" s="27"/>
      <c r="W5" s="27"/>
      <c r="X5" s="27"/>
      <c r="Y5" s="27"/>
    </row>
    <row r="6" spans="1:25" s="18" customFormat="1" ht="150" customHeight="1">
      <c r="B6" s="19" t="s">
        <v>6</v>
      </c>
      <c r="C6" s="19" t="s">
        <v>7</v>
      </c>
      <c r="D6" s="19" t="s">
        <v>8</v>
      </c>
      <c r="E6" s="28" t="s">
        <v>1002</v>
      </c>
      <c r="F6" s="28" t="s">
        <v>1003</v>
      </c>
      <c r="G6" s="28" t="s">
        <v>1004</v>
      </c>
      <c r="H6" s="28" t="s">
        <v>1005</v>
      </c>
      <c r="I6" s="28" t="s">
        <v>1006</v>
      </c>
      <c r="J6" s="28" t="s">
        <v>1007</v>
      </c>
      <c r="K6" s="28" t="s">
        <v>1008</v>
      </c>
      <c r="L6" s="28" t="s">
        <v>1009</v>
      </c>
      <c r="M6" s="28" t="s">
        <v>1010</v>
      </c>
    </row>
    <row r="7" spans="1:25">
      <c r="A7" s="21" t="s">
        <v>25</v>
      </c>
      <c r="B7" s="22">
        <v>542</v>
      </c>
      <c r="C7" s="22">
        <v>65</v>
      </c>
      <c r="D7" s="23">
        <v>0.11990000000000001</v>
      </c>
      <c r="E7" s="22">
        <v>17</v>
      </c>
      <c r="F7" s="22">
        <v>28</v>
      </c>
      <c r="G7" s="22">
        <v>13</v>
      </c>
      <c r="H7" s="22">
        <v>30</v>
      </c>
      <c r="I7" s="22">
        <v>7</v>
      </c>
      <c r="J7" s="22">
        <v>18</v>
      </c>
      <c r="K7" s="22">
        <v>14</v>
      </c>
      <c r="L7" s="22">
        <v>12</v>
      </c>
      <c r="M7" s="22">
        <v>15</v>
      </c>
    </row>
    <row r="8" spans="1:25" s="20" customFormat="1">
      <c r="A8" s="24" t="s">
        <v>26</v>
      </c>
      <c r="B8" s="25">
        <v>1234</v>
      </c>
      <c r="C8" s="25">
        <v>203</v>
      </c>
      <c r="D8" s="26">
        <v>0.16450000000000001</v>
      </c>
      <c r="E8" s="25">
        <v>59</v>
      </c>
      <c r="F8" s="25">
        <v>83</v>
      </c>
      <c r="G8" s="25">
        <v>73</v>
      </c>
      <c r="H8" s="25">
        <v>53</v>
      </c>
      <c r="I8" s="25">
        <v>37</v>
      </c>
      <c r="J8" s="25">
        <v>60</v>
      </c>
      <c r="K8" s="25">
        <v>35</v>
      </c>
      <c r="L8" s="25">
        <v>33</v>
      </c>
      <c r="M8" s="25">
        <v>33</v>
      </c>
    </row>
    <row r="9" spans="1:25" s="20" customFormat="1">
      <c r="A9" s="24" t="s">
        <v>27</v>
      </c>
      <c r="B9" s="25">
        <v>761</v>
      </c>
      <c r="C9" s="25">
        <v>153</v>
      </c>
      <c r="D9" s="26">
        <v>0.2011</v>
      </c>
      <c r="E9" s="25">
        <v>42</v>
      </c>
      <c r="F9" s="25">
        <v>55</v>
      </c>
      <c r="G9" s="25">
        <v>33</v>
      </c>
      <c r="H9" s="25">
        <v>32</v>
      </c>
      <c r="I9" s="25">
        <v>40</v>
      </c>
      <c r="J9" s="25">
        <v>27</v>
      </c>
      <c r="K9" s="25">
        <v>41</v>
      </c>
      <c r="L9" s="25">
        <v>35</v>
      </c>
      <c r="M9" s="25">
        <v>28</v>
      </c>
    </row>
    <row r="10" spans="1:25" s="20" customFormat="1">
      <c r="A10" s="24" t="s">
        <v>28</v>
      </c>
      <c r="B10" s="25">
        <v>651</v>
      </c>
      <c r="C10" s="25">
        <v>373</v>
      </c>
      <c r="D10" s="26">
        <v>0.57299999999999995</v>
      </c>
      <c r="E10" s="25">
        <v>135</v>
      </c>
      <c r="F10" s="25">
        <v>222</v>
      </c>
      <c r="G10" s="25">
        <v>150</v>
      </c>
      <c r="H10" s="25">
        <v>44</v>
      </c>
      <c r="I10" s="25">
        <v>81</v>
      </c>
      <c r="J10" s="25">
        <v>55</v>
      </c>
      <c r="K10" s="25">
        <v>68</v>
      </c>
      <c r="L10" s="25">
        <v>49</v>
      </c>
      <c r="M10" s="25">
        <v>23</v>
      </c>
    </row>
    <row r="11" spans="1:25" s="20" customFormat="1">
      <c r="A11" s="24" t="s">
        <v>29</v>
      </c>
      <c r="B11" s="25">
        <v>1437</v>
      </c>
      <c r="C11" s="25">
        <v>375</v>
      </c>
      <c r="D11" s="26">
        <v>0.26100000000000001</v>
      </c>
      <c r="E11" s="25">
        <v>122</v>
      </c>
      <c r="F11" s="25">
        <v>174</v>
      </c>
      <c r="G11" s="25">
        <v>103</v>
      </c>
      <c r="H11" s="25">
        <v>97</v>
      </c>
      <c r="I11" s="25">
        <v>87</v>
      </c>
      <c r="J11" s="25">
        <v>86</v>
      </c>
      <c r="K11" s="25">
        <v>54</v>
      </c>
      <c r="L11" s="25">
        <v>65</v>
      </c>
      <c r="M11" s="25">
        <v>58</v>
      </c>
    </row>
    <row r="12" spans="1:25" s="20" customFormat="1">
      <c r="A12" s="24" t="s">
        <v>30</v>
      </c>
      <c r="B12" s="25">
        <v>1167</v>
      </c>
      <c r="C12" s="25">
        <v>103</v>
      </c>
      <c r="D12" s="26">
        <v>8.8300000000000003E-2</v>
      </c>
      <c r="E12" s="25">
        <v>33</v>
      </c>
      <c r="F12" s="25">
        <v>34</v>
      </c>
      <c r="G12" s="25">
        <v>13</v>
      </c>
      <c r="H12" s="25">
        <v>58</v>
      </c>
      <c r="I12" s="25">
        <v>13</v>
      </c>
      <c r="J12" s="25">
        <v>51</v>
      </c>
      <c r="K12" s="25">
        <v>18</v>
      </c>
      <c r="L12" s="25">
        <v>22</v>
      </c>
      <c r="M12" s="25">
        <v>13</v>
      </c>
    </row>
    <row r="13" spans="1:25" s="20" customFormat="1">
      <c r="A13" s="24" t="s">
        <v>31</v>
      </c>
      <c r="B13" s="25">
        <v>932</v>
      </c>
      <c r="C13" s="25">
        <v>114</v>
      </c>
      <c r="D13" s="26">
        <v>0.12230000000000001</v>
      </c>
      <c r="E13" s="25">
        <v>24</v>
      </c>
      <c r="F13" s="25">
        <v>33</v>
      </c>
      <c r="G13" s="25">
        <v>17</v>
      </c>
      <c r="H13" s="25">
        <v>49</v>
      </c>
      <c r="I13" s="25">
        <v>16</v>
      </c>
      <c r="J13" s="25">
        <v>38</v>
      </c>
      <c r="K13" s="25">
        <v>19</v>
      </c>
      <c r="L13" s="25">
        <v>25</v>
      </c>
      <c r="M13" s="25">
        <v>18</v>
      </c>
    </row>
    <row r="14" spans="1:25" s="20" customFormat="1">
      <c r="A14" s="24" t="s">
        <v>265</v>
      </c>
      <c r="B14" s="25">
        <v>593</v>
      </c>
      <c r="C14" s="25">
        <v>86</v>
      </c>
      <c r="D14" s="26">
        <v>0.14499999999999999</v>
      </c>
      <c r="E14" s="25">
        <v>33</v>
      </c>
      <c r="F14" s="25">
        <v>23</v>
      </c>
      <c r="G14" s="25">
        <v>15</v>
      </c>
      <c r="H14" s="25">
        <v>34</v>
      </c>
      <c r="I14" s="25">
        <v>10</v>
      </c>
      <c r="J14" s="25">
        <v>25</v>
      </c>
      <c r="K14" s="25">
        <v>10</v>
      </c>
      <c r="L14" s="25">
        <v>18</v>
      </c>
      <c r="M14" s="25">
        <v>35</v>
      </c>
    </row>
    <row r="15" spans="1:25" s="20" customFormat="1">
      <c r="A15" s="24" t="s">
        <v>266</v>
      </c>
      <c r="B15" s="25">
        <v>1076</v>
      </c>
      <c r="C15" s="25">
        <v>197</v>
      </c>
      <c r="D15" s="26">
        <v>0.18310000000000001</v>
      </c>
      <c r="E15" s="25">
        <v>54</v>
      </c>
      <c r="F15" s="25">
        <v>81</v>
      </c>
      <c r="G15" s="25">
        <v>53</v>
      </c>
      <c r="H15" s="25">
        <v>57</v>
      </c>
      <c r="I15" s="25">
        <v>38</v>
      </c>
      <c r="J15" s="25">
        <v>39</v>
      </c>
      <c r="K15" s="25">
        <v>32</v>
      </c>
      <c r="L15" s="25">
        <v>29</v>
      </c>
      <c r="M15" s="25">
        <v>26</v>
      </c>
    </row>
    <row r="16" spans="1:25" s="20" customFormat="1">
      <c r="A16" s="24" t="s">
        <v>267</v>
      </c>
      <c r="B16" s="25">
        <v>801</v>
      </c>
      <c r="C16" s="25">
        <v>96</v>
      </c>
      <c r="D16" s="26">
        <v>0.11990000000000001</v>
      </c>
      <c r="E16" s="25">
        <v>32</v>
      </c>
      <c r="F16" s="25">
        <v>33</v>
      </c>
      <c r="G16" s="25">
        <v>15</v>
      </c>
      <c r="H16" s="25">
        <v>41</v>
      </c>
      <c r="I16" s="25">
        <v>16</v>
      </c>
      <c r="J16" s="25">
        <v>31</v>
      </c>
      <c r="K16" s="25">
        <v>10</v>
      </c>
      <c r="L16" s="25">
        <v>17</v>
      </c>
      <c r="M16" s="25">
        <v>28</v>
      </c>
    </row>
    <row r="17" spans="1:13" s="20" customFormat="1">
      <c r="A17" s="24" t="s">
        <v>268</v>
      </c>
      <c r="B17" s="25">
        <v>740</v>
      </c>
      <c r="C17" s="25">
        <v>101</v>
      </c>
      <c r="D17" s="26">
        <v>0.13650000000000001</v>
      </c>
      <c r="E17" s="25">
        <v>21</v>
      </c>
      <c r="F17" s="25">
        <v>35</v>
      </c>
      <c r="G17" s="25">
        <v>18</v>
      </c>
      <c r="H17" s="25">
        <v>29</v>
      </c>
      <c r="I17" s="25">
        <v>39</v>
      </c>
      <c r="J17" s="25">
        <v>13</v>
      </c>
      <c r="K17" s="25">
        <v>18</v>
      </c>
      <c r="L17" s="25">
        <v>13</v>
      </c>
      <c r="M17" s="25">
        <v>18</v>
      </c>
    </row>
    <row r="18" spans="1:13" s="20" customFormat="1">
      <c r="A18" s="24" t="s">
        <v>9</v>
      </c>
      <c r="B18" s="25">
        <v>964</v>
      </c>
      <c r="C18" s="25">
        <v>138</v>
      </c>
      <c r="D18" s="26">
        <v>0.14319999999999999</v>
      </c>
      <c r="E18" s="25">
        <v>25</v>
      </c>
      <c r="F18" s="25">
        <v>54</v>
      </c>
      <c r="G18" s="25">
        <v>33</v>
      </c>
      <c r="H18" s="25">
        <v>28</v>
      </c>
      <c r="I18" s="25">
        <v>49</v>
      </c>
      <c r="J18" s="25">
        <v>20</v>
      </c>
      <c r="K18" s="25">
        <v>21</v>
      </c>
      <c r="L18" s="25">
        <v>34</v>
      </c>
      <c r="M18" s="25">
        <v>31</v>
      </c>
    </row>
    <row r="19" spans="1:13" s="20" customFormat="1">
      <c r="A19" s="24" t="s">
        <v>269</v>
      </c>
      <c r="B19" s="25">
        <v>1408</v>
      </c>
      <c r="C19" s="25">
        <v>195</v>
      </c>
      <c r="D19" s="26">
        <v>0.13850000000000001</v>
      </c>
      <c r="E19" s="25">
        <v>63</v>
      </c>
      <c r="F19" s="25">
        <v>70</v>
      </c>
      <c r="G19" s="25">
        <v>48</v>
      </c>
      <c r="H19" s="25">
        <v>54</v>
      </c>
      <c r="I19" s="25">
        <v>55</v>
      </c>
      <c r="J19" s="25">
        <v>40</v>
      </c>
      <c r="K19" s="25">
        <v>27</v>
      </c>
      <c r="L19" s="25">
        <v>39</v>
      </c>
      <c r="M19" s="25">
        <v>60</v>
      </c>
    </row>
    <row r="20" spans="1:13" s="20" customFormat="1">
      <c r="A20" s="24" t="s">
        <v>270</v>
      </c>
      <c r="B20" s="25">
        <v>1331</v>
      </c>
      <c r="C20" s="25">
        <v>109</v>
      </c>
      <c r="D20" s="26">
        <v>8.1900000000000001E-2</v>
      </c>
      <c r="E20" s="25">
        <v>24</v>
      </c>
      <c r="F20" s="25">
        <v>32</v>
      </c>
      <c r="G20" s="25">
        <v>29</v>
      </c>
      <c r="H20" s="25">
        <v>34</v>
      </c>
      <c r="I20" s="25">
        <v>24</v>
      </c>
      <c r="J20" s="25">
        <v>28</v>
      </c>
      <c r="K20" s="25">
        <v>29</v>
      </c>
      <c r="L20" s="25">
        <v>29</v>
      </c>
      <c r="M20" s="25">
        <v>21</v>
      </c>
    </row>
    <row r="21" spans="1:13" s="20" customFormat="1">
      <c r="A21" s="24" t="s">
        <v>271</v>
      </c>
      <c r="B21" s="25">
        <v>1090</v>
      </c>
      <c r="C21" s="25">
        <v>144</v>
      </c>
      <c r="D21" s="26">
        <v>0.1321</v>
      </c>
      <c r="E21" s="25">
        <v>35</v>
      </c>
      <c r="F21" s="25">
        <v>52</v>
      </c>
      <c r="G21" s="25">
        <v>34</v>
      </c>
      <c r="H21" s="25">
        <v>53</v>
      </c>
      <c r="I21" s="25">
        <v>23</v>
      </c>
      <c r="J21" s="25">
        <v>42</v>
      </c>
      <c r="K21" s="25">
        <v>33</v>
      </c>
      <c r="L21" s="25">
        <v>32</v>
      </c>
      <c r="M21" s="25">
        <v>31</v>
      </c>
    </row>
    <row r="22" spans="1:13" s="20" customFormat="1">
      <c r="A22" s="24" t="s">
        <v>272</v>
      </c>
      <c r="B22" s="25">
        <v>1544</v>
      </c>
      <c r="C22" s="25">
        <v>225</v>
      </c>
      <c r="D22" s="26">
        <v>0.1457</v>
      </c>
      <c r="E22" s="25">
        <v>49</v>
      </c>
      <c r="F22" s="25">
        <v>64</v>
      </c>
      <c r="G22" s="25">
        <v>45</v>
      </c>
      <c r="H22" s="25">
        <v>90</v>
      </c>
      <c r="I22" s="25">
        <v>65</v>
      </c>
      <c r="J22" s="25">
        <v>66</v>
      </c>
      <c r="K22" s="25">
        <v>51</v>
      </c>
      <c r="L22" s="25">
        <v>50</v>
      </c>
      <c r="M22" s="25">
        <v>35</v>
      </c>
    </row>
    <row r="23" spans="1:13" s="20" customFormat="1">
      <c r="A23" s="24" t="s">
        <v>273</v>
      </c>
      <c r="B23" s="25">
        <v>857</v>
      </c>
      <c r="C23" s="25">
        <v>91</v>
      </c>
      <c r="D23" s="26">
        <v>0.1062</v>
      </c>
      <c r="E23" s="25">
        <v>30</v>
      </c>
      <c r="F23" s="25">
        <v>32</v>
      </c>
      <c r="G23" s="25">
        <v>12</v>
      </c>
      <c r="H23" s="25">
        <v>33</v>
      </c>
      <c r="I23" s="25">
        <v>19</v>
      </c>
      <c r="J23" s="25">
        <v>23</v>
      </c>
      <c r="K23" s="25">
        <v>15</v>
      </c>
      <c r="L23" s="25">
        <v>21</v>
      </c>
      <c r="M23" s="25">
        <v>13</v>
      </c>
    </row>
    <row r="24" spans="1:13" s="20" customFormat="1">
      <c r="A24" s="24" t="s">
        <v>274</v>
      </c>
      <c r="B24" s="25">
        <v>788</v>
      </c>
      <c r="C24" s="25">
        <v>92</v>
      </c>
      <c r="D24" s="26">
        <v>0.1168</v>
      </c>
      <c r="E24" s="25">
        <v>22</v>
      </c>
      <c r="F24" s="25">
        <v>36</v>
      </c>
      <c r="G24" s="25">
        <v>21</v>
      </c>
      <c r="H24" s="25">
        <v>23</v>
      </c>
      <c r="I24" s="25">
        <v>23</v>
      </c>
      <c r="J24" s="25">
        <v>22</v>
      </c>
      <c r="K24" s="25">
        <v>17</v>
      </c>
      <c r="L24" s="25">
        <v>25</v>
      </c>
      <c r="M24" s="25">
        <v>16</v>
      </c>
    </row>
    <row r="25" spans="1:13" s="20" customFormat="1">
      <c r="A25" s="24" t="s">
        <v>275</v>
      </c>
      <c r="B25" s="25">
        <v>527</v>
      </c>
      <c r="C25" s="25">
        <v>55</v>
      </c>
      <c r="D25" s="26">
        <v>0.10440000000000001</v>
      </c>
      <c r="E25" s="25">
        <v>14</v>
      </c>
      <c r="F25" s="25">
        <v>20</v>
      </c>
      <c r="G25" s="25">
        <v>15</v>
      </c>
      <c r="H25" s="25">
        <v>17</v>
      </c>
      <c r="I25" s="25">
        <v>6</v>
      </c>
      <c r="J25" s="25">
        <v>16</v>
      </c>
      <c r="K25" s="25">
        <v>14</v>
      </c>
      <c r="L25" s="25">
        <v>10</v>
      </c>
      <c r="M25" s="25">
        <v>7</v>
      </c>
    </row>
    <row r="26" spans="1:13" s="20" customFormat="1">
      <c r="A26" s="24" t="s">
        <v>278</v>
      </c>
      <c r="B26" s="25">
        <v>712</v>
      </c>
      <c r="C26" s="25">
        <v>86</v>
      </c>
      <c r="D26" s="26">
        <v>0.1208</v>
      </c>
      <c r="E26" s="25">
        <v>26</v>
      </c>
      <c r="F26" s="25">
        <v>29</v>
      </c>
      <c r="G26" s="25">
        <v>11</v>
      </c>
      <c r="H26" s="25">
        <v>32</v>
      </c>
      <c r="I26" s="25">
        <v>13</v>
      </c>
      <c r="J26" s="25">
        <v>28</v>
      </c>
      <c r="K26" s="25">
        <v>15</v>
      </c>
      <c r="L26" s="25">
        <v>21</v>
      </c>
      <c r="M26" s="25">
        <v>15</v>
      </c>
    </row>
    <row r="27" spans="1:13" s="20" customFormat="1">
      <c r="A27" s="24" t="s">
        <v>279</v>
      </c>
      <c r="B27" s="25">
        <v>930</v>
      </c>
      <c r="C27" s="25">
        <v>171</v>
      </c>
      <c r="D27" s="26">
        <v>0.18390000000000001</v>
      </c>
      <c r="E27" s="25">
        <v>34</v>
      </c>
      <c r="F27" s="25">
        <v>73</v>
      </c>
      <c r="G27" s="25">
        <v>32</v>
      </c>
      <c r="H27" s="25">
        <v>73</v>
      </c>
      <c r="I27" s="25">
        <v>42</v>
      </c>
      <c r="J27" s="25">
        <v>54</v>
      </c>
      <c r="K27" s="25">
        <v>38</v>
      </c>
      <c r="L27" s="25">
        <v>29</v>
      </c>
      <c r="M27" s="25">
        <v>20</v>
      </c>
    </row>
    <row r="28" spans="1:13" s="20" customFormat="1">
      <c r="A28" s="24" t="s">
        <v>280</v>
      </c>
      <c r="B28" s="25">
        <v>883</v>
      </c>
      <c r="C28" s="25">
        <v>138</v>
      </c>
      <c r="D28" s="26">
        <v>0.15629999999999999</v>
      </c>
      <c r="E28" s="25">
        <v>20</v>
      </c>
      <c r="F28" s="25">
        <v>40</v>
      </c>
      <c r="G28" s="25">
        <v>31</v>
      </c>
      <c r="H28" s="25">
        <v>46</v>
      </c>
      <c r="I28" s="25">
        <v>43</v>
      </c>
      <c r="J28" s="25">
        <v>47</v>
      </c>
      <c r="K28" s="25">
        <v>42</v>
      </c>
      <c r="L28" s="25">
        <v>20</v>
      </c>
      <c r="M28" s="25">
        <v>23</v>
      </c>
    </row>
    <row r="29" spans="1:13" s="20" customFormat="1">
      <c r="A29" s="24" t="s">
        <v>281</v>
      </c>
      <c r="B29" s="25">
        <v>898</v>
      </c>
      <c r="C29" s="25">
        <v>141</v>
      </c>
      <c r="D29" s="26">
        <v>0.157</v>
      </c>
      <c r="E29" s="25">
        <v>30</v>
      </c>
      <c r="F29" s="25">
        <v>34</v>
      </c>
      <c r="G29" s="25">
        <v>17</v>
      </c>
      <c r="H29" s="25">
        <v>51</v>
      </c>
      <c r="I29" s="25">
        <v>31</v>
      </c>
      <c r="J29" s="25">
        <v>42</v>
      </c>
      <c r="K29" s="25">
        <v>25</v>
      </c>
      <c r="L29" s="25">
        <v>27</v>
      </c>
      <c r="M29" s="25">
        <v>27</v>
      </c>
    </row>
    <row r="30" spans="1:13" s="20" customFormat="1">
      <c r="A30" s="24" t="s">
        <v>34</v>
      </c>
      <c r="B30" s="25">
        <v>1083</v>
      </c>
      <c r="C30" s="25">
        <v>221</v>
      </c>
      <c r="D30" s="26">
        <v>0.2041</v>
      </c>
      <c r="E30" s="25">
        <v>39</v>
      </c>
      <c r="F30" s="25">
        <v>71</v>
      </c>
      <c r="G30" s="25">
        <v>66</v>
      </c>
      <c r="H30" s="25">
        <v>65</v>
      </c>
      <c r="I30" s="25">
        <v>54</v>
      </c>
      <c r="J30" s="25">
        <v>54</v>
      </c>
      <c r="K30" s="25">
        <v>61</v>
      </c>
      <c r="L30" s="25">
        <v>65</v>
      </c>
      <c r="M30" s="25">
        <v>43</v>
      </c>
    </row>
    <row r="31" spans="1:13" s="20" customFormat="1">
      <c r="A31" s="24" t="s">
        <v>35</v>
      </c>
      <c r="B31" s="25">
        <v>1138</v>
      </c>
      <c r="C31" s="25">
        <v>207</v>
      </c>
      <c r="D31" s="26">
        <v>0.18190000000000001</v>
      </c>
      <c r="E31" s="25">
        <v>61</v>
      </c>
      <c r="F31" s="25">
        <v>78</v>
      </c>
      <c r="G31" s="25">
        <v>46</v>
      </c>
      <c r="H31" s="25">
        <v>68</v>
      </c>
      <c r="I31" s="25">
        <v>35</v>
      </c>
      <c r="J31" s="25">
        <v>91</v>
      </c>
      <c r="K31" s="25">
        <v>32</v>
      </c>
      <c r="L31" s="25">
        <v>49</v>
      </c>
      <c r="M31" s="25">
        <v>27</v>
      </c>
    </row>
    <row r="32" spans="1:13" s="20" customFormat="1">
      <c r="A32" s="24" t="s">
        <v>36</v>
      </c>
      <c r="B32" s="25">
        <v>800</v>
      </c>
      <c r="C32" s="25">
        <v>58</v>
      </c>
      <c r="D32" s="26">
        <v>7.2499999999999995E-2</v>
      </c>
      <c r="E32" s="25">
        <v>22</v>
      </c>
      <c r="F32" s="25">
        <v>14</v>
      </c>
      <c r="G32" s="25">
        <v>12</v>
      </c>
      <c r="H32" s="25">
        <v>32</v>
      </c>
      <c r="I32" s="25">
        <v>5</v>
      </c>
      <c r="J32" s="25">
        <v>27</v>
      </c>
      <c r="K32" s="25">
        <v>8</v>
      </c>
      <c r="L32" s="25">
        <v>7</v>
      </c>
      <c r="M32" s="25">
        <v>4</v>
      </c>
    </row>
    <row r="33" spans="1:13" s="20" customFormat="1">
      <c r="A33" s="24" t="s">
        <v>37</v>
      </c>
      <c r="B33" s="25">
        <v>1180</v>
      </c>
      <c r="C33" s="25">
        <v>157</v>
      </c>
      <c r="D33" s="26">
        <v>0.1331</v>
      </c>
      <c r="E33" s="25">
        <v>37</v>
      </c>
      <c r="F33" s="25">
        <v>41</v>
      </c>
      <c r="G33" s="25">
        <v>9</v>
      </c>
      <c r="H33" s="25">
        <v>71</v>
      </c>
      <c r="I33" s="25">
        <v>32</v>
      </c>
      <c r="J33" s="25">
        <v>61</v>
      </c>
      <c r="K33" s="25">
        <v>20</v>
      </c>
      <c r="L33" s="25">
        <v>21</v>
      </c>
      <c r="M33" s="25">
        <v>28</v>
      </c>
    </row>
    <row r="34" spans="1:13" s="20" customFormat="1">
      <c r="A34" s="24" t="s">
        <v>295</v>
      </c>
      <c r="B34" s="25">
        <v>497</v>
      </c>
      <c r="C34" s="25">
        <v>77</v>
      </c>
      <c r="D34" s="26">
        <v>0.15490000000000001</v>
      </c>
      <c r="E34" s="25">
        <v>16</v>
      </c>
      <c r="F34" s="25">
        <v>14</v>
      </c>
      <c r="G34" s="25">
        <v>8</v>
      </c>
      <c r="H34" s="25">
        <v>37</v>
      </c>
      <c r="I34" s="25">
        <v>20</v>
      </c>
      <c r="J34" s="25">
        <v>32</v>
      </c>
      <c r="K34" s="25">
        <v>9</v>
      </c>
      <c r="L34" s="25">
        <v>8</v>
      </c>
      <c r="M34" s="25">
        <v>10</v>
      </c>
    </row>
    <row r="35" spans="1:13" s="20" customFormat="1">
      <c r="A35" s="24" t="s">
        <v>38</v>
      </c>
      <c r="B35" s="25">
        <v>978</v>
      </c>
      <c r="C35" s="25">
        <v>182</v>
      </c>
      <c r="D35" s="26">
        <v>0.18609999999999999</v>
      </c>
      <c r="E35" s="25">
        <v>49</v>
      </c>
      <c r="F35" s="25">
        <v>57</v>
      </c>
      <c r="G35" s="25">
        <v>22</v>
      </c>
      <c r="H35" s="25">
        <v>72</v>
      </c>
      <c r="I35" s="25">
        <v>24</v>
      </c>
      <c r="J35" s="25">
        <v>54</v>
      </c>
      <c r="K35" s="25">
        <v>23</v>
      </c>
      <c r="L35" s="25">
        <v>21</v>
      </c>
      <c r="M35" s="25">
        <v>15</v>
      </c>
    </row>
    <row r="36" spans="1:13" s="20" customFormat="1">
      <c r="A36" s="24" t="s">
        <v>40</v>
      </c>
      <c r="B36" s="25">
        <v>158</v>
      </c>
      <c r="C36" s="25">
        <v>26</v>
      </c>
      <c r="D36" s="26">
        <v>0.1646</v>
      </c>
      <c r="E36" s="25">
        <v>11</v>
      </c>
      <c r="F36" s="25">
        <v>10</v>
      </c>
      <c r="G36" s="25">
        <v>6</v>
      </c>
      <c r="H36" s="25">
        <v>9</v>
      </c>
      <c r="I36" s="25">
        <v>4</v>
      </c>
      <c r="J36" s="25">
        <v>8</v>
      </c>
      <c r="K36" s="25">
        <v>4</v>
      </c>
      <c r="L36" s="25">
        <v>2</v>
      </c>
      <c r="M36" s="25">
        <v>2</v>
      </c>
    </row>
    <row r="37" spans="1:13" s="20" customFormat="1">
      <c r="A37" s="24" t="s">
        <v>45</v>
      </c>
      <c r="B37" s="25">
        <v>4</v>
      </c>
      <c r="C37" s="25">
        <v>2</v>
      </c>
      <c r="D37" s="26">
        <v>0.5</v>
      </c>
      <c r="E37" s="25">
        <v>0</v>
      </c>
      <c r="F37" s="25">
        <v>0</v>
      </c>
      <c r="G37" s="25">
        <v>0</v>
      </c>
      <c r="H37" s="25">
        <v>1</v>
      </c>
      <c r="I37" s="25">
        <v>0</v>
      </c>
      <c r="J37" s="25">
        <v>1</v>
      </c>
      <c r="K37" s="25">
        <v>0</v>
      </c>
      <c r="L37" s="25">
        <v>0</v>
      </c>
      <c r="M37" s="25">
        <v>1</v>
      </c>
    </row>
    <row r="38" spans="1:13" s="29" customFormat="1" ht="34.5" customHeight="1">
      <c r="A38" s="32" t="s">
        <v>15</v>
      </c>
      <c r="B38" s="30">
        <f>SUM(B7:B37)</f>
        <v>27704</v>
      </c>
      <c r="C38" s="30">
        <f>SUM(C7:C37)</f>
        <v>4381</v>
      </c>
      <c r="D38" s="31">
        <f>C38/B38</f>
        <v>0.15813600924054289</v>
      </c>
      <c r="E38" s="30">
        <f>SUM(E7:E37)</f>
        <v>1179</v>
      </c>
      <c r="F38" s="30">
        <f>SUM(F7:F37)</f>
        <v>1622</v>
      </c>
      <c r="G38" s="30">
        <f>SUM(G7:G37)</f>
        <v>1000</v>
      </c>
      <c r="H38" s="30">
        <f>SUM(H7:H37)</f>
        <v>1413</v>
      </c>
      <c r="I38" s="30">
        <f>SUM(I7:I37)</f>
        <v>951</v>
      </c>
      <c r="J38" s="30">
        <f>SUM(J7:J37)</f>
        <v>1199</v>
      </c>
      <c r="K38" s="30">
        <f>SUM(K7:K37)</f>
        <v>803</v>
      </c>
      <c r="L38" s="30">
        <f>SUM(L7:L37)</f>
        <v>828</v>
      </c>
      <c r="M38" s="30">
        <f>SUM(M7:M37)</f>
        <v>724</v>
      </c>
    </row>
    <row r="39" spans="1:13" s="29" customFormat="1" ht="34.5" customHeight="1">
      <c r="A39" s="32" t="s">
        <v>17</v>
      </c>
      <c r="B39" s="30">
        <f>SUM(, B38)</f>
        <v>27704</v>
      </c>
      <c r="C39" s="30">
        <f>SUM(, C38)</f>
        <v>4381</v>
      </c>
      <c r="D39" s="31">
        <f>C39/B39</f>
        <v>0.15813600924054289</v>
      </c>
      <c r="E39" s="30">
        <f>SUM(, E38)</f>
        <v>1179</v>
      </c>
      <c r="F39" s="30">
        <f>SUM(, F38)</f>
        <v>1622</v>
      </c>
      <c r="G39" s="30">
        <f>SUM(, G38)</f>
        <v>1000</v>
      </c>
      <c r="H39" s="30">
        <f>SUM(, H38)</f>
        <v>1413</v>
      </c>
      <c r="I39" s="30">
        <f>SUM(, I38)</f>
        <v>951</v>
      </c>
      <c r="J39" s="30">
        <f>SUM(, J38)</f>
        <v>1199</v>
      </c>
      <c r="K39" s="30">
        <f>SUM(, K38)</f>
        <v>803</v>
      </c>
      <c r="L39" s="30">
        <f>SUM(, L38)</f>
        <v>828</v>
      </c>
      <c r="M39" s="30">
        <f>SUM(, M38)</f>
        <v>724</v>
      </c>
    </row>
    <row r="40" spans="1:13" s="20" customFormat="1">
      <c r="A40" s="24" t="s">
        <v>18</v>
      </c>
      <c r="B40" s="24">
        <f>SUM(, B39)</f>
        <v>27704</v>
      </c>
      <c r="C40" s="24">
        <f>SUM(, C39)</f>
        <v>4381</v>
      </c>
      <c r="D40" s="33">
        <f>C40/B40</f>
        <v>0.15813600924054289</v>
      </c>
      <c r="E40" s="24">
        <f>SUM(, E39)</f>
        <v>1179</v>
      </c>
      <c r="F40" s="24">
        <f>SUM(, F39)</f>
        <v>1622</v>
      </c>
      <c r="G40" s="24">
        <f>SUM(, G39)</f>
        <v>1000</v>
      </c>
      <c r="H40" s="24">
        <f>SUM(, H39)</f>
        <v>1413</v>
      </c>
      <c r="I40" s="24">
        <f>SUM(, I39)</f>
        <v>951</v>
      </c>
      <c r="J40" s="24">
        <f>SUM(, J39)</f>
        <v>1199</v>
      </c>
      <c r="K40" s="24">
        <f>SUM(, K39)</f>
        <v>803</v>
      </c>
      <c r="L40" s="24">
        <f>SUM(, L39)</f>
        <v>828</v>
      </c>
      <c r="M40" s="24">
        <f>SUM(, M39)</f>
        <v>724</v>
      </c>
    </row>
  </sheetData>
  <mergeCells count="6">
    <mergeCell ref="E5:Y5"/>
    <mergeCell ref="E4:Y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38" max="16383" man="1"/>
    <brk id="39" max="16383" man="1"/>
    <brk id="40" max="16383" man="1"/>
  </rowBreaks>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37AE4-9207-4BB6-941D-4317E0B9BC63}">
  <sheetPr codeName="Sheet22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1001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D33C9-8BEB-4489-A13E-006BF4ADFBA9}">
  <sheetPr>
    <tabColor rgb="FFFFFF00"/>
  </sheetPr>
  <dimension ref="A1:X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4" width="5.7109375" customWidth="1"/>
  </cols>
  <sheetData>
    <row r="1" spans="1:24">
      <c r="A1" s="15" t="s">
        <v>3</v>
      </c>
      <c r="B1" s="15"/>
      <c r="C1" s="15"/>
      <c r="D1" s="15"/>
    </row>
    <row r="2" spans="1:24">
      <c r="A2" s="16">
        <v>45748</v>
      </c>
      <c r="B2" s="15"/>
      <c r="C2" s="15"/>
      <c r="D2" s="15"/>
    </row>
    <row r="3" spans="1:24">
      <c r="A3" s="17" t="s">
        <v>1</v>
      </c>
      <c r="B3" s="17"/>
      <c r="C3" s="17"/>
      <c r="D3" s="17"/>
    </row>
    <row r="4" spans="1:24">
      <c r="A4" s="17" t="s">
        <v>2</v>
      </c>
      <c r="B4" s="17"/>
      <c r="C4" s="17"/>
      <c r="D4" s="17"/>
      <c r="E4" s="15" t="s">
        <v>1011</v>
      </c>
      <c r="F4" s="15"/>
      <c r="G4" s="15"/>
      <c r="H4" s="15"/>
      <c r="I4" s="15"/>
      <c r="J4" s="15"/>
      <c r="K4" s="15"/>
      <c r="L4" s="15"/>
      <c r="M4" s="15"/>
      <c r="N4" s="15"/>
      <c r="O4" s="15"/>
      <c r="P4" s="15"/>
      <c r="Q4" s="15"/>
      <c r="R4" s="15"/>
      <c r="S4" s="15"/>
      <c r="T4" s="15"/>
      <c r="U4" s="15"/>
      <c r="V4" s="15"/>
      <c r="W4" s="15"/>
      <c r="X4" s="15"/>
    </row>
    <row r="5" spans="1:24" ht="25.5" customHeight="1">
      <c r="E5" s="27" t="s">
        <v>1011</v>
      </c>
      <c r="F5" s="27"/>
      <c r="G5" s="27"/>
      <c r="H5" s="27"/>
      <c r="I5" s="27"/>
      <c r="J5" s="27"/>
      <c r="K5" s="27"/>
      <c r="L5" s="27"/>
      <c r="M5" s="27"/>
      <c r="N5" s="27"/>
      <c r="O5" s="27"/>
      <c r="P5" s="27"/>
      <c r="Q5" s="27"/>
      <c r="R5" s="27"/>
      <c r="S5" s="27"/>
      <c r="T5" s="27"/>
      <c r="U5" s="27"/>
      <c r="V5" s="27"/>
      <c r="W5" s="27"/>
      <c r="X5" s="27"/>
    </row>
    <row r="6" spans="1:24" s="18" customFormat="1" ht="150" customHeight="1">
      <c r="B6" s="19" t="s">
        <v>6</v>
      </c>
      <c r="C6" s="19" t="s">
        <v>7</v>
      </c>
      <c r="D6" s="19" t="s">
        <v>8</v>
      </c>
      <c r="E6" s="28" t="s">
        <v>1012</v>
      </c>
      <c r="F6" s="28" t="s">
        <v>1013</v>
      </c>
      <c r="G6" s="28" t="s">
        <v>1014</v>
      </c>
      <c r="H6" s="28" t="s">
        <v>1015</v>
      </c>
      <c r="I6" s="28" t="s">
        <v>1016</v>
      </c>
      <c r="J6" s="28" t="s">
        <v>1017</v>
      </c>
      <c r="K6" s="28" t="s">
        <v>1018</v>
      </c>
      <c r="L6" s="28" t="s">
        <v>1019</v>
      </c>
    </row>
    <row r="7" spans="1:24">
      <c r="A7" s="21" t="s">
        <v>405</v>
      </c>
      <c r="B7" s="22">
        <v>8</v>
      </c>
      <c r="C7" s="22">
        <v>0</v>
      </c>
      <c r="D7" s="23">
        <v>0</v>
      </c>
      <c r="E7" s="22">
        <v>0</v>
      </c>
      <c r="F7" s="22">
        <v>0</v>
      </c>
      <c r="G7" s="22">
        <v>0</v>
      </c>
      <c r="H7" s="22">
        <v>0</v>
      </c>
      <c r="I7" s="22">
        <v>0</v>
      </c>
      <c r="J7" s="22">
        <v>0</v>
      </c>
      <c r="K7" s="22">
        <v>0</v>
      </c>
      <c r="L7" s="22">
        <v>0</v>
      </c>
    </row>
    <row r="8" spans="1:24" s="20" customFormat="1">
      <c r="A8" s="24" t="s">
        <v>434</v>
      </c>
      <c r="B8" s="25">
        <v>577</v>
      </c>
      <c r="C8" s="25">
        <v>58</v>
      </c>
      <c r="D8" s="26">
        <v>0.10050000000000001</v>
      </c>
      <c r="E8" s="25">
        <v>17</v>
      </c>
      <c r="F8" s="25">
        <v>20</v>
      </c>
      <c r="G8" s="25">
        <v>32</v>
      </c>
      <c r="H8" s="25">
        <v>16</v>
      </c>
      <c r="I8" s="25">
        <v>25</v>
      </c>
      <c r="J8" s="25">
        <v>13</v>
      </c>
      <c r="K8" s="25">
        <v>23</v>
      </c>
      <c r="L8" s="25">
        <v>30</v>
      </c>
    </row>
    <row r="9" spans="1:24" s="20" customFormat="1">
      <c r="A9" s="24" t="s">
        <v>458</v>
      </c>
      <c r="B9" s="25">
        <v>1293</v>
      </c>
      <c r="C9" s="25">
        <v>410</v>
      </c>
      <c r="D9" s="26">
        <v>0.31709999999999999</v>
      </c>
      <c r="E9" s="25">
        <v>143</v>
      </c>
      <c r="F9" s="25">
        <v>182</v>
      </c>
      <c r="G9" s="25">
        <v>192</v>
      </c>
      <c r="H9" s="25">
        <v>146</v>
      </c>
      <c r="I9" s="25">
        <v>142</v>
      </c>
      <c r="J9" s="25">
        <v>99</v>
      </c>
      <c r="K9" s="25">
        <v>127</v>
      </c>
      <c r="L9" s="25">
        <v>198</v>
      </c>
    </row>
    <row r="10" spans="1:24" s="20" customFormat="1">
      <c r="A10" s="24" t="s">
        <v>459</v>
      </c>
      <c r="B10" s="25">
        <v>1162</v>
      </c>
      <c r="C10" s="25">
        <v>391</v>
      </c>
      <c r="D10" s="26">
        <v>0.33650000000000002</v>
      </c>
      <c r="E10" s="25">
        <v>145</v>
      </c>
      <c r="F10" s="25">
        <v>173</v>
      </c>
      <c r="G10" s="25">
        <v>171</v>
      </c>
      <c r="H10" s="25">
        <v>151</v>
      </c>
      <c r="I10" s="25">
        <v>152</v>
      </c>
      <c r="J10" s="25">
        <v>104</v>
      </c>
      <c r="K10" s="25">
        <v>113</v>
      </c>
      <c r="L10" s="25">
        <v>179</v>
      </c>
    </row>
    <row r="11" spans="1:24" s="20" customFormat="1">
      <c r="A11" s="24" t="s">
        <v>460</v>
      </c>
      <c r="B11" s="25">
        <v>1006</v>
      </c>
      <c r="C11" s="25">
        <v>389</v>
      </c>
      <c r="D11" s="26">
        <v>0.38669999999999999</v>
      </c>
      <c r="E11" s="25">
        <v>132</v>
      </c>
      <c r="F11" s="25">
        <v>152</v>
      </c>
      <c r="G11" s="25">
        <v>185</v>
      </c>
      <c r="H11" s="25">
        <v>133</v>
      </c>
      <c r="I11" s="25">
        <v>139</v>
      </c>
      <c r="J11" s="25">
        <v>96</v>
      </c>
      <c r="K11" s="25">
        <v>122</v>
      </c>
      <c r="L11" s="25">
        <v>173</v>
      </c>
    </row>
    <row r="12" spans="1:24" s="20" customFormat="1">
      <c r="A12" s="24" t="s">
        <v>461</v>
      </c>
      <c r="B12" s="25">
        <v>1310</v>
      </c>
      <c r="C12" s="25">
        <v>375</v>
      </c>
      <c r="D12" s="26">
        <v>0.2863</v>
      </c>
      <c r="E12" s="25">
        <v>128</v>
      </c>
      <c r="F12" s="25">
        <v>158</v>
      </c>
      <c r="G12" s="25">
        <v>164</v>
      </c>
      <c r="H12" s="25">
        <v>158</v>
      </c>
      <c r="I12" s="25">
        <v>126</v>
      </c>
      <c r="J12" s="25">
        <v>97</v>
      </c>
      <c r="K12" s="25">
        <v>119</v>
      </c>
      <c r="L12" s="25">
        <v>188</v>
      </c>
    </row>
    <row r="13" spans="1:24" s="29" customFormat="1" ht="34.5" customHeight="1">
      <c r="A13" s="32" t="s">
        <v>175</v>
      </c>
      <c r="B13" s="30">
        <f>SUM(B7:B12)</f>
        <v>5356</v>
      </c>
      <c r="C13" s="30">
        <f>SUM(C7:C12)</f>
        <v>1623</v>
      </c>
      <c r="D13" s="31">
        <f>C13/B13</f>
        <v>0.30302464525765499</v>
      </c>
      <c r="E13" s="30">
        <f>SUM(E7:E12)</f>
        <v>565</v>
      </c>
      <c r="F13" s="30">
        <f>SUM(F7:F12)</f>
        <v>685</v>
      </c>
      <c r="G13" s="30">
        <f>SUM(G7:G12)</f>
        <v>744</v>
      </c>
      <c r="H13" s="30">
        <f>SUM(H7:H12)</f>
        <v>604</v>
      </c>
      <c r="I13" s="30">
        <f>SUM(I7:I12)</f>
        <v>584</v>
      </c>
      <c r="J13" s="30">
        <f>SUM(J7:J12)</f>
        <v>409</v>
      </c>
      <c r="K13" s="30">
        <f>SUM(K7:K12)</f>
        <v>504</v>
      </c>
      <c r="L13" s="30">
        <f>SUM(L7:L12)</f>
        <v>768</v>
      </c>
    </row>
    <row r="14" spans="1:24" s="29" customFormat="1" ht="34.5" customHeight="1">
      <c r="A14" s="32" t="s">
        <v>17</v>
      </c>
      <c r="B14" s="30">
        <f>SUM(, B13)</f>
        <v>5356</v>
      </c>
      <c r="C14" s="30">
        <f>SUM(, C13)</f>
        <v>1623</v>
      </c>
      <c r="D14" s="31">
        <f>C14/B14</f>
        <v>0.30302464525765499</v>
      </c>
      <c r="E14" s="30">
        <f>SUM(, E13)</f>
        <v>565</v>
      </c>
      <c r="F14" s="30">
        <f>SUM(, F13)</f>
        <v>685</v>
      </c>
      <c r="G14" s="30">
        <f>SUM(, G13)</f>
        <v>744</v>
      </c>
      <c r="H14" s="30">
        <f>SUM(, H13)</f>
        <v>604</v>
      </c>
      <c r="I14" s="30">
        <f>SUM(, I13)</f>
        <v>584</v>
      </c>
      <c r="J14" s="30">
        <f>SUM(, J13)</f>
        <v>409</v>
      </c>
      <c r="K14" s="30">
        <f>SUM(, K13)</f>
        <v>504</v>
      </c>
      <c r="L14" s="30">
        <f>SUM(, L13)</f>
        <v>768</v>
      </c>
    </row>
    <row r="15" spans="1:24" s="20" customFormat="1">
      <c r="A15" s="24" t="s">
        <v>18</v>
      </c>
      <c r="B15" s="24">
        <f>SUM(, B14)</f>
        <v>5356</v>
      </c>
      <c r="C15" s="24">
        <f>SUM(, C14)</f>
        <v>1623</v>
      </c>
      <c r="D15" s="33">
        <f>C15/B15</f>
        <v>0.30302464525765499</v>
      </c>
      <c r="E15" s="24">
        <f>SUM(, E14)</f>
        <v>565</v>
      </c>
      <c r="F15" s="24">
        <f>SUM(, F14)</f>
        <v>685</v>
      </c>
      <c r="G15" s="24">
        <f>SUM(, G14)</f>
        <v>744</v>
      </c>
      <c r="H15" s="24">
        <f>SUM(, H14)</f>
        <v>604</v>
      </c>
      <c r="I15" s="24">
        <f>SUM(, I14)</f>
        <v>584</v>
      </c>
      <c r="J15" s="24">
        <f>SUM(, J14)</f>
        <v>409</v>
      </c>
      <c r="K15" s="24">
        <f>SUM(, K14)</f>
        <v>504</v>
      </c>
      <c r="L15" s="24">
        <f>SUM(, L14)</f>
        <v>768</v>
      </c>
    </row>
  </sheetData>
  <mergeCells count="6">
    <mergeCell ref="E5:X5"/>
    <mergeCell ref="E4:X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B2B6F-9626-4594-84D0-C64E9D2EA53A}">
  <sheetPr codeName="Sheet22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1011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DC1-A364-48C6-8512-7B44A72ADE86}">
  <sheetPr>
    <tabColor rgb="FF0000FF"/>
  </sheetPr>
  <dimension ref="A1:R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1020</v>
      </c>
      <c r="F4" s="15"/>
      <c r="G4" s="15"/>
      <c r="H4" s="15"/>
      <c r="I4" s="15"/>
      <c r="J4" s="15"/>
      <c r="K4" s="15"/>
      <c r="L4" s="15"/>
      <c r="M4" s="15"/>
      <c r="N4" s="15"/>
      <c r="O4" s="15"/>
      <c r="P4" s="15"/>
      <c r="Q4" s="15"/>
      <c r="R4" s="15"/>
    </row>
    <row r="5" spans="1:18" ht="25.5" customHeight="1">
      <c r="E5" s="27" t="s">
        <v>1020</v>
      </c>
      <c r="F5" s="27"/>
      <c r="G5" s="27"/>
      <c r="H5" s="27"/>
      <c r="I5" s="27"/>
      <c r="J5" s="27"/>
      <c r="K5" s="27"/>
      <c r="L5" s="27"/>
      <c r="M5" s="27"/>
      <c r="N5" s="27"/>
      <c r="O5" s="27"/>
      <c r="P5" s="27"/>
      <c r="Q5" s="27"/>
      <c r="R5" s="27"/>
    </row>
    <row r="6" spans="1:18" s="18" customFormat="1" ht="150" customHeight="1">
      <c r="B6" s="19" t="s">
        <v>6</v>
      </c>
      <c r="C6" s="19" t="s">
        <v>7</v>
      </c>
      <c r="D6" s="19" t="s">
        <v>8</v>
      </c>
      <c r="E6" s="28" t="s">
        <v>1021</v>
      </c>
      <c r="F6" s="28" t="s">
        <v>1022</v>
      </c>
    </row>
    <row r="7" spans="1:18">
      <c r="A7" s="21" t="s">
        <v>405</v>
      </c>
      <c r="B7" s="22">
        <v>8</v>
      </c>
      <c r="C7" s="22">
        <v>0</v>
      </c>
      <c r="D7" s="23">
        <v>0</v>
      </c>
      <c r="E7" s="22">
        <v>0</v>
      </c>
      <c r="F7" s="22">
        <v>0</v>
      </c>
    </row>
    <row r="8" spans="1:18" s="20" customFormat="1">
      <c r="A8" s="24" t="s">
        <v>434</v>
      </c>
      <c r="B8" s="25">
        <v>577</v>
      </c>
      <c r="C8" s="25">
        <v>58</v>
      </c>
      <c r="D8" s="26">
        <v>0.10050000000000001</v>
      </c>
      <c r="E8" s="25">
        <v>29</v>
      </c>
      <c r="F8" s="25">
        <v>19</v>
      </c>
    </row>
    <row r="9" spans="1:18" s="20" customFormat="1">
      <c r="A9" s="24" t="s">
        <v>458</v>
      </c>
      <c r="B9" s="25">
        <v>1293</v>
      </c>
      <c r="C9" s="25">
        <v>410</v>
      </c>
      <c r="D9" s="26">
        <v>0.31709999999999999</v>
      </c>
      <c r="E9" s="25">
        <v>189</v>
      </c>
      <c r="F9" s="25">
        <v>156</v>
      </c>
    </row>
    <row r="10" spans="1:18" s="20" customFormat="1">
      <c r="A10" s="24" t="s">
        <v>459</v>
      </c>
      <c r="B10" s="25">
        <v>1162</v>
      </c>
      <c r="C10" s="25">
        <v>391</v>
      </c>
      <c r="D10" s="26">
        <v>0.33650000000000002</v>
      </c>
      <c r="E10" s="25">
        <v>165</v>
      </c>
      <c r="F10" s="25">
        <v>163</v>
      </c>
    </row>
    <row r="11" spans="1:18" s="20" customFormat="1">
      <c r="A11" s="24" t="s">
        <v>460</v>
      </c>
      <c r="B11" s="25">
        <v>1006</v>
      </c>
      <c r="C11" s="25">
        <v>389</v>
      </c>
      <c r="D11" s="26">
        <v>0.38669999999999999</v>
      </c>
      <c r="E11" s="25">
        <v>171</v>
      </c>
      <c r="F11" s="25">
        <v>143</v>
      </c>
    </row>
    <row r="12" spans="1:18" s="20" customFormat="1">
      <c r="A12" s="24" t="s">
        <v>461</v>
      </c>
      <c r="B12" s="25">
        <v>1310</v>
      </c>
      <c r="C12" s="25">
        <v>375</v>
      </c>
      <c r="D12" s="26">
        <v>0.2863</v>
      </c>
      <c r="E12" s="25">
        <v>157</v>
      </c>
      <c r="F12" s="25">
        <v>145</v>
      </c>
    </row>
    <row r="13" spans="1:18" s="29" customFormat="1" ht="34.5" customHeight="1">
      <c r="A13" s="32" t="s">
        <v>175</v>
      </c>
      <c r="B13" s="30">
        <f>SUM(B7:B12)</f>
        <v>5356</v>
      </c>
      <c r="C13" s="30">
        <f>SUM(C7:C12)</f>
        <v>1623</v>
      </c>
      <c r="D13" s="31">
        <f>C13/B13</f>
        <v>0.30302464525765499</v>
      </c>
      <c r="E13" s="30">
        <f>SUM(E7:E12)</f>
        <v>711</v>
      </c>
      <c r="F13" s="30">
        <f>SUM(F7:F12)</f>
        <v>626</v>
      </c>
    </row>
    <row r="14" spans="1:18" s="29" customFormat="1" ht="34.5" customHeight="1">
      <c r="A14" s="32" t="s">
        <v>17</v>
      </c>
      <c r="B14" s="30">
        <f>SUM(, B13)</f>
        <v>5356</v>
      </c>
      <c r="C14" s="30">
        <f>SUM(, C13)</f>
        <v>1623</v>
      </c>
      <c r="D14" s="31">
        <f>C14/B14</f>
        <v>0.30302464525765499</v>
      </c>
      <c r="E14" s="30">
        <f>SUM(, E13)</f>
        <v>711</v>
      </c>
      <c r="F14" s="30">
        <f>SUM(, F13)</f>
        <v>626</v>
      </c>
    </row>
    <row r="15" spans="1:18" s="20" customFormat="1">
      <c r="A15" s="24" t="s">
        <v>18</v>
      </c>
      <c r="B15" s="24">
        <f>SUM(, B14)</f>
        <v>5356</v>
      </c>
      <c r="C15" s="24">
        <f>SUM(, C14)</f>
        <v>1623</v>
      </c>
      <c r="D15" s="33">
        <f>C15/B15</f>
        <v>0.30302464525765499</v>
      </c>
      <c r="E15" s="24">
        <f>SUM(, E14)</f>
        <v>711</v>
      </c>
      <c r="F15" s="24">
        <f>SUM(, F14)</f>
        <v>626</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FE7CE-C19B-4C3D-B8E4-3E8C1CC7826A}">
  <sheetPr codeName="Sheet22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1020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721D3-4BA9-4E29-A6E7-52B18462F9B5}">
  <sheetPr>
    <tabColor rgb="FFFF0000"/>
  </sheetPr>
  <dimension ref="A1:V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2" width="5.7109375" customWidth="1"/>
  </cols>
  <sheetData>
    <row r="1" spans="1:22">
      <c r="A1" s="15" t="s">
        <v>3</v>
      </c>
      <c r="B1" s="15"/>
      <c r="C1" s="15"/>
      <c r="D1" s="15"/>
    </row>
    <row r="2" spans="1:22">
      <c r="A2" s="16">
        <v>45748</v>
      </c>
      <c r="B2" s="15"/>
      <c r="C2" s="15"/>
      <c r="D2" s="15"/>
    </row>
    <row r="3" spans="1:22">
      <c r="A3" s="17" t="s">
        <v>1</v>
      </c>
      <c r="B3" s="17"/>
      <c r="C3" s="17"/>
      <c r="D3" s="17"/>
    </row>
    <row r="4" spans="1:22">
      <c r="A4" s="17" t="s">
        <v>2</v>
      </c>
      <c r="B4" s="17"/>
      <c r="C4" s="17"/>
      <c r="D4" s="17"/>
      <c r="E4" s="15" t="s">
        <v>1023</v>
      </c>
      <c r="F4" s="15"/>
      <c r="G4" s="15"/>
      <c r="H4" s="15"/>
      <c r="I4" s="15"/>
      <c r="J4" s="15"/>
      <c r="K4" s="15"/>
      <c r="L4" s="15"/>
      <c r="M4" s="15"/>
      <c r="N4" s="15"/>
      <c r="O4" s="15"/>
      <c r="P4" s="15"/>
      <c r="Q4" s="15"/>
      <c r="R4" s="15"/>
      <c r="S4" s="15"/>
      <c r="T4" s="15"/>
      <c r="U4" s="15"/>
      <c r="V4" s="15"/>
    </row>
    <row r="5" spans="1:22" ht="25.5" customHeight="1">
      <c r="E5" s="27" t="s">
        <v>1023</v>
      </c>
      <c r="F5" s="27"/>
      <c r="G5" s="27"/>
      <c r="H5" s="27"/>
      <c r="I5" s="27"/>
      <c r="J5" s="27"/>
      <c r="K5" s="27"/>
      <c r="L5" s="27"/>
      <c r="M5" s="27"/>
      <c r="N5" s="27"/>
      <c r="O5" s="27"/>
      <c r="P5" s="27"/>
      <c r="Q5" s="27"/>
      <c r="R5" s="27"/>
      <c r="S5" s="27"/>
      <c r="T5" s="27"/>
      <c r="U5" s="27"/>
      <c r="V5" s="27"/>
    </row>
    <row r="6" spans="1:22" s="18" customFormat="1" ht="150" customHeight="1">
      <c r="B6" s="19" t="s">
        <v>6</v>
      </c>
      <c r="C6" s="19" t="s">
        <v>7</v>
      </c>
      <c r="D6" s="19" t="s">
        <v>8</v>
      </c>
      <c r="E6" s="28" t="s">
        <v>1024</v>
      </c>
      <c r="F6" s="28" t="s">
        <v>1025</v>
      </c>
      <c r="G6" s="28" t="s">
        <v>1026</v>
      </c>
      <c r="H6" s="28" t="s">
        <v>1027</v>
      </c>
      <c r="I6" s="28" t="s">
        <v>1028</v>
      </c>
      <c r="J6" s="28" t="s">
        <v>1029</v>
      </c>
    </row>
    <row r="7" spans="1:22">
      <c r="A7" s="21" t="s">
        <v>392</v>
      </c>
      <c r="B7" s="22">
        <v>0</v>
      </c>
      <c r="C7" s="22">
        <v>0</v>
      </c>
      <c r="D7" s="23">
        <v>0</v>
      </c>
      <c r="E7" s="22">
        <v>0</v>
      </c>
      <c r="F7" s="22">
        <v>0</v>
      </c>
      <c r="G7" s="22">
        <v>0</v>
      </c>
      <c r="H7" s="22">
        <v>0</v>
      </c>
      <c r="I7" s="22">
        <v>0</v>
      </c>
      <c r="J7" s="22">
        <v>0</v>
      </c>
    </row>
    <row r="8" spans="1:22" s="20" customFormat="1">
      <c r="A8" s="24" t="s">
        <v>341</v>
      </c>
      <c r="B8" s="25">
        <v>1030</v>
      </c>
      <c r="C8" s="25">
        <v>107</v>
      </c>
      <c r="D8" s="26">
        <v>0.10390000000000001</v>
      </c>
      <c r="E8" s="25">
        <v>51</v>
      </c>
      <c r="F8" s="25">
        <v>45</v>
      </c>
      <c r="G8" s="25">
        <v>47</v>
      </c>
      <c r="H8" s="25">
        <v>52</v>
      </c>
      <c r="I8" s="25">
        <v>41</v>
      </c>
      <c r="J8" s="25">
        <v>47</v>
      </c>
    </row>
    <row r="9" spans="1:22" s="20" customFormat="1">
      <c r="A9" s="24" t="s">
        <v>342</v>
      </c>
      <c r="B9" s="25">
        <v>789</v>
      </c>
      <c r="C9" s="25">
        <v>71</v>
      </c>
      <c r="D9" s="26">
        <v>0.09</v>
      </c>
      <c r="E9" s="25">
        <v>35</v>
      </c>
      <c r="F9" s="25">
        <v>34</v>
      </c>
      <c r="G9" s="25">
        <v>42</v>
      </c>
      <c r="H9" s="25">
        <v>36</v>
      </c>
      <c r="I9" s="25">
        <v>29</v>
      </c>
      <c r="J9" s="25">
        <v>29</v>
      </c>
    </row>
    <row r="10" spans="1:22" s="29" customFormat="1" ht="34.5" customHeight="1">
      <c r="A10" s="32" t="s">
        <v>172</v>
      </c>
      <c r="B10" s="30">
        <f>SUM(B7:B9)</f>
        <v>1819</v>
      </c>
      <c r="C10" s="30">
        <f>SUM(C7:C9)</f>
        <v>178</v>
      </c>
      <c r="D10" s="31">
        <f>C10/B10</f>
        <v>9.7855964815832877E-2</v>
      </c>
      <c r="E10" s="30">
        <f>SUM(E7:E9)</f>
        <v>86</v>
      </c>
      <c r="F10" s="30">
        <f>SUM(F7:F9)</f>
        <v>79</v>
      </c>
      <c r="G10" s="30">
        <f>SUM(G7:G9)</f>
        <v>89</v>
      </c>
      <c r="H10" s="30">
        <f>SUM(H7:H9)</f>
        <v>88</v>
      </c>
      <c r="I10" s="30">
        <f>SUM(I7:I9)</f>
        <v>70</v>
      </c>
      <c r="J10" s="30">
        <f>SUM(J7:J9)</f>
        <v>76</v>
      </c>
    </row>
    <row r="11" spans="1:22" s="29" customFormat="1" ht="34.5" customHeight="1">
      <c r="A11" s="32" t="s">
        <v>17</v>
      </c>
      <c r="B11" s="30">
        <f>SUM(, B10)</f>
        <v>1819</v>
      </c>
      <c r="C11" s="30">
        <f>SUM(, C10)</f>
        <v>178</v>
      </c>
      <c r="D11" s="31">
        <f>C11/B11</f>
        <v>9.7855964815832877E-2</v>
      </c>
      <c r="E11" s="30">
        <f>SUM(, E10)</f>
        <v>86</v>
      </c>
      <c r="F11" s="30">
        <f>SUM(, F10)</f>
        <v>79</v>
      </c>
      <c r="G11" s="30">
        <f>SUM(, G10)</f>
        <v>89</v>
      </c>
      <c r="H11" s="30">
        <f>SUM(, H10)</f>
        <v>88</v>
      </c>
      <c r="I11" s="30">
        <f>SUM(, I10)</f>
        <v>70</v>
      </c>
      <c r="J11" s="30">
        <f>SUM(, J10)</f>
        <v>76</v>
      </c>
    </row>
    <row r="12" spans="1:22" s="20" customFormat="1">
      <c r="A12" s="24" t="s">
        <v>18</v>
      </c>
      <c r="B12" s="24">
        <f>SUM(, B11)</f>
        <v>1819</v>
      </c>
      <c r="C12" s="24">
        <f>SUM(, C11)</f>
        <v>178</v>
      </c>
      <c r="D12" s="33">
        <f>C12/B12</f>
        <v>9.7855964815832877E-2</v>
      </c>
      <c r="E12" s="24">
        <f>SUM(, E11)</f>
        <v>86</v>
      </c>
      <c r="F12" s="24">
        <f>SUM(, F11)</f>
        <v>79</v>
      </c>
      <c r="G12" s="24">
        <f>SUM(, G11)</f>
        <v>89</v>
      </c>
      <c r="H12" s="24">
        <f>SUM(, H11)</f>
        <v>88</v>
      </c>
      <c r="I12" s="24">
        <f>SUM(, I11)</f>
        <v>70</v>
      </c>
      <c r="J12" s="24">
        <f>SUM(, J11)</f>
        <v>76</v>
      </c>
    </row>
  </sheetData>
  <mergeCells count="6">
    <mergeCell ref="E5:V5"/>
    <mergeCell ref="E4:V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10" max="16383" man="1"/>
    <brk id="11" max="16383" man="1"/>
    <brk id="12" max="16383" man="1"/>
  </rowBreaks>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5FAE7-D123-4912-BA3F-F6F3158EBA6A}">
  <sheetPr codeName="Sheet23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1023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5E3A4-CFD6-40B7-A000-73CDA5A81F95}">
  <sheetPr>
    <tabColor rgb="FFFFFF00"/>
  </sheetPr>
  <dimension ref="A1:S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209</v>
      </c>
      <c r="F4" s="15"/>
      <c r="G4" s="15"/>
      <c r="H4" s="15"/>
      <c r="I4" s="15"/>
      <c r="J4" s="15"/>
      <c r="K4" s="15"/>
      <c r="L4" s="15"/>
      <c r="M4" s="15"/>
      <c r="N4" s="15"/>
      <c r="O4" s="15"/>
      <c r="P4" s="15"/>
      <c r="Q4" s="15"/>
      <c r="R4" s="15"/>
      <c r="S4" s="15"/>
    </row>
    <row r="5" spans="1:19" ht="25.5" customHeight="1">
      <c r="E5" s="27" t="s">
        <v>209</v>
      </c>
      <c r="F5" s="27"/>
      <c r="G5" s="27"/>
      <c r="H5" s="27"/>
      <c r="I5" s="27"/>
      <c r="J5" s="27"/>
      <c r="K5" s="27"/>
      <c r="L5" s="27"/>
      <c r="M5" s="27"/>
      <c r="N5" s="27"/>
      <c r="O5" s="27"/>
      <c r="P5" s="27"/>
      <c r="Q5" s="27"/>
      <c r="R5" s="27"/>
      <c r="S5" s="27"/>
    </row>
    <row r="6" spans="1:19" s="18" customFormat="1" ht="150" customHeight="1">
      <c r="B6" s="19" t="s">
        <v>6</v>
      </c>
      <c r="C6" s="19" t="s">
        <v>7</v>
      </c>
      <c r="D6" s="19" t="s">
        <v>8</v>
      </c>
      <c r="E6" s="28" t="s">
        <v>210</v>
      </c>
      <c r="F6" s="28" t="s">
        <v>211</v>
      </c>
      <c r="G6" s="28" t="s">
        <v>212</v>
      </c>
    </row>
    <row r="7" spans="1:19">
      <c r="A7" s="21" t="s">
        <v>176</v>
      </c>
      <c r="B7" s="22">
        <v>675</v>
      </c>
      <c r="C7" s="22">
        <v>288</v>
      </c>
      <c r="D7" s="23">
        <v>0.42670000000000002</v>
      </c>
      <c r="E7" s="22">
        <v>86</v>
      </c>
      <c r="F7" s="22">
        <v>131</v>
      </c>
      <c r="G7" s="22">
        <v>25</v>
      </c>
    </row>
    <row r="8" spans="1:19" s="20" customFormat="1">
      <c r="A8" s="24" t="s">
        <v>179</v>
      </c>
      <c r="B8" s="25">
        <v>3</v>
      </c>
      <c r="C8" s="25">
        <v>0</v>
      </c>
      <c r="D8" s="26">
        <v>0</v>
      </c>
      <c r="E8" s="25">
        <v>0</v>
      </c>
      <c r="F8" s="25">
        <v>0</v>
      </c>
      <c r="G8" s="25">
        <v>0</v>
      </c>
    </row>
    <row r="9" spans="1:19" s="20" customFormat="1">
      <c r="A9" s="24" t="s">
        <v>181</v>
      </c>
      <c r="B9" s="25">
        <v>208</v>
      </c>
      <c r="C9" s="25">
        <v>92</v>
      </c>
      <c r="D9" s="26">
        <v>0.44230000000000003</v>
      </c>
      <c r="E9" s="25">
        <v>36</v>
      </c>
      <c r="F9" s="25">
        <v>42</v>
      </c>
      <c r="G9" s="25">
        <v>8</v>
      </c>
    </row>
    <row r="10" spans="1:19" s="20" customFormat="1">
      <c r="A10" s="24" t="s">
        <v>182</v>
      </c>
      <c r="B10" s="25">
        <v>539</v>
      </c>
      <c r="C10" s="25">
        <v>246</v>
      </c>
      <c r="D10" s="26">
        <v>0.45639999999999997</v>
      </c>
      <c r="E10" s="25">
        <v>85</v>
      </c>
      <c r="F10" s="25">
        <v>127</v>
      </c>
      <c r="G10" s="25">
        <v>18</v>
      </c>
    </row>
    <row r="11" spans="1:19" s="20" customFormat="1">
      <c r="A11" s="24" t="s">
        <v>70</v>
      </c>
      <c r="B11" s="25">
        <v>785</v>
      </c>
      <c r="C11" s="25">
        <v>386</v>
      </c>
      <c r="D11" s="26">
        <v>0.49170000000000003</v>
      </c>
      <c r="E11" s="25">
        <v>193</v>
      </c>
      <c r="F11" s="25">
        <v>138</v>
      </c>
      <c r="G11" s="25">
        <v>30</v>
      </c>
    </row>
    <row r="12" spans="1:19" s="20" customFormat="1">
      <c r="A12" s="24" t="s">
        <v>186</v>
      </c>
      <c r="B12" s="25">
        <v>316</v>
      </c>
      <c r="C12" s="25">
        <v>134</v>
      </c>
      <c r="D12" s="26">
        <v>0.42409999999999998</v>
      </c>
      <c r="E12" s="25">
        <v>27</v>
      </c>
      <c r="F12" s="25">
        <v>45</v>
      </c>
      <c r="G12" s="25">
        <v>31</v>
      </c>
    </row>
    <row r="13" spans="1:19" s="20" customFormat="1">
      <c r="A13" s="24" t="s">
        <v>188</v>
      </c>
      <c r="B13" s="25">
        <v>391</v>
      </c>
      <c r="C13" s="25">
        <v>164</v>
      </c>
      <c r="D13" s="26">
        <v>0.4194</v>
      </c>
      <c r="E13" s="25">
        <v>66</v>
      </c>
      <c r="F13" s="25">
        <v>76</v>
      </c>
      <c r="G13" s="25">
        <v>13</v>
      </c>
    </row>
    <row r="14" spans="1:19" s="20" customFormat="1">
      <c r="A14" s="24" t="s">
        <v>189</v>
      </c>
      <c r="B14" s="25">
        <v>565</v>
      </c>
      <c r="C14" s="25">
        <v>218</v>
      </c>
      <c r="D14" s="26">
        <v>0.38579999999999998</v>
      </c>
      <c r="E14" s="25">
        <v>101</v>
      </c>
      <c r="F14" s="25">
        <v>61</v>
      </c>
      <c r="G14" s="25">
        <v>33</v>
      </c>
    </row>
    <row r="15" spans="1:19" s="29" customFormat="1" ht="34.5" customHeight="1">
      <c r="A15" s="32" t="s">
        <v>77</v>
      </c>
      <c r="B15" s="30">
        <f>SUM(B7:B14)</f>
        <v>3482</v>
      </c>
      <c r="C15" s="30">
        <f>SUM(C7:C14)</f>
        <v>1528</v>
      </c>
      <c r="D15" s="31">
        <f>C15/B15</f>
        <v>0.43882825962090755</v>
      </c>
      <c r="E15" s="30">
        <f>SUM(E7:E14)</f>
        <v>594</v>
      </c>
      <c r="F15" s="30">
        <f>SUM(F7:F14)</f>
        <v>620</v>
      </c>
      <c r="G15" s="30">
        <f>SUM(G7:G14)</f>
        <v>158</v>
      </c>
    </row>
    <row r="16" spans="1:19" s="29" customFormat="1" ht="34.5" customHeight="1">
      <c r="A16" s="32" t="s">
        <v>17</v>
      </c>
      <c r="B16" s="30">
        <f>SUM(, B15)</f>
        <v>3482</v>
      </c>
      <c r="C16" s="30">
        <f>SUM(, C15)</f>
        <v>1528</v>
      </c>
      <c r="D16" s="31">
        <f>C16/B16</f>
        <v>0.43882825962090755</v>
      </c>
      <c r="E16" s="30">
        <f>SUM(, E15)</f>
        <v>594</v>
      </c>
      <c r="F16" s="30">
        <f>SUM(, F15)</f>
        <v>620</v>
      </c>
      <c r="G16" s="30">
        <f>SUM(, G15)</f>
        <v>158</v>
      </c>
    </row>
    <row r="17" spans="1:7" s="20" customFormat="1">
      <c r="A17" s="24" t="s">
        <v>18</v>
      </c>
      <c r="B17" s="24">
        <f>SUM(, B16)</f>
        <v>3482</v>
      </c>
      <c r="C17" s="24">
        <f>SUM(, C16)</f>
        <v>1528</v>
      </c>
      <c r="D17" s="33">
        <f>C17/B17</f>
        <v>0.43882825962090755</v>
      </c>
      <c r="E17" s="24">
        <f>SUM(, E16)</f>
        <v>594</v>
      </c>
      <c r="F17" s="24">
        <f>SUM(, F16)</f>
        <v>620</v>
      </c>
      <c r="G17" s="24">
        <f>SUM(, G16)</f>
        <v>158</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15" max="16383" man="1"/>
    <brk id="16" max="16383" man="1"/>
    <brk id="17" max="16383" man="1"/>
  </rowBreaks>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F8A48-E927-4383-9588-7DB27B578721}">
  <sheetPr>
    <tabColor rgb="FFFFFF00"/>
  </sheetPr>
  <dimension ref="A1:V6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2" width="5.7109375" customWidth="1"/>
  </cols>
  <sheetData>
    <row r="1" spans="1:22">
      <c r="A1" s="15" t="s">
        <v>3</v>
      </c>
      <c r="B1" s="15"/>
      <c r="C1" s="15"/>
      <c r="D1" s="15"/>
    </row>
    <row r="2" spans="1:22">
      <c r="A2" s="16">
        <v>45748</v>
      </c>
      <c r="B2" s="15"/>
      <c r="C2" s="15"/>
      <c r="D2" s="15"/>
    </row>
    <row r="3" spans="1:22">
      <c r="A3" s="17" t="s">
        <v>1</v>
      </c>
      <c r="B3" s="17"/>
      <c r="C3" s="17"/>
      <c r="D3" s="17"/>
    </row>
    <row r="4" spans="1:22">
      <c r="A4" s="17" t="s">
        <v>2</v>
      </c>
      <c r="B4" s="17"/>
      <c r="C4" s="17"/>
      <c r="D4" s="17"/>
      <c r="E4" s="15" t="s">
        <v>1030</v>
      </c>
      <c r="F4" s="15"/>
      <c r="G4" s="15"/>
      <c r="H4" s="15"/>
      <c r="I4" s="15"/>
      <c r="J4" s="15"/>
      <c r="K4" s="15"/>
      <c r="L4" s="15"/>
      <c r="M4" s="15"/>
      <c r="N4" s="15"/>
      <c r="O4" s="15"/>
      <c r="P4" s="15"/>
      <c r="Q4" s="15"/>
      <c r="R4" s="15"/>
      <c r="S4" s="15"/>
      <c r="T4" s="15"/>
      <c r="U4" s="15"/>
      <c r="V4" s="15"/>
    </row>
    <row r="5" spans="1:22" ht="25.5" customHeight="1">
      <c r="E5" s="27" t="s">
        <v>1030</v>
      </c>
      <c r="F5" s="27"/>
      <c r="G5" s="27"/>
      <c r="H5" s="27"/>
      <c r="I5" s="27"/>
      <c r="J5" s="27"/>
      <c r="K5" s="27"/>
      <c r="L5" s="27"/>
      <c r="M5" s="27"/>
      <c r="N5" s="27"/>
      <c r="O5" s="27"/>
      <c r="P5" s="27"/>
      <c r="Q5" s="27"/>
      <c r="R5" s="27"/>
      <c r="S5" s="27"/>
      <c r="T5" s="27"/>
      <c r="U5" s="27"/>
      <c r="V5" s="27"/>
    </row>
    <row r="6" spans="1:22" s="18" customFormat="1" ht="150" customHeight="1">
      <c r="B6" s="19" t="s">
        <v>6</v>
      </c>
      <c r="C6" s="19" t="s">
        <v>7</v>
      </c>
      <c r="D6" s="19" t="s">
        <v>8</v>
      </c>
      <c r="E6" s="28" t="s">
        <v>1031</v>
      </c>
      <c r="F6" s="28" t="s">
        <v>1032</v>
      </c>
      <c r="G6" s="28" t="s">
        <v>1033</v>
      </c>
      <c r="H6" s="28" t="s">
        <v>1034</v>
      </c>
      <c r="I6" s="28" t="s">
        <v>1035</v>
      </c>
      <c r="J6" s="28" t="s">
        <v>1036</v>
      </c>
    </row>
    <row r="7" spans="1:22">
      <c r="A7" s="21" t="s">
        <v>365</v>
      </c>
      <c r="B7" s="22">
        <v>2</v>
      </c>
      <c r="C7" s="22">
        <v>1</v>
      </c>
      <c r="D7" s="23">
        <v>0.5</v>
      </c>
      <c r="E7" s="22">
        <v>0</v>
      </c>
      <c r="F7" s="22">
        <v>0</v>
      </c>
      <c r="G7" s="22">
        <v>0</v>
      </c>
      <c r="H7" s="22">
        <v>1</v>
      </c>
      <c r="I7" s="22">
        <v>1</v>
      </c>
      <c r="J7" s="22">
        <v>1</v>
      </c>
    </row>
    <row r="8" spans="1:22" s="29" customFormat="1" ht="34.5" customHeight="1">
      <c r="A8" s="32" t="s">
        <v>368</v>
      </c>
      <c r="B8" s="30">
        <f>SUM(B7:B7)</f>
        <v>2</v>
      </c>
      <c r="C8" s="30">
        <f>SUM(C7:C7)</f>
        <v>1</v>
      </c>
      <c r="D8" s="31">
        <f>C8/B8</f>
        <v>0.5</v>
      </c>
      <c r="E8" s="30">
        <f>SUM(E7:E7)</f>
        <v>0</v>
      </c>
      <c r="F8" s="30">
        <f>SUM(F7:F7)</f>
        <v>0</v>
      </c>
      <c r="G8" s="30">
        <f>SUM(G7:G7)</f>
        <v>0</v>
      </c>
      <c r="H8" s="30">
        <f>SUM(H7:H7)</f>
        <v>1</v>
      </c>
      <c r="I8" s="30">
        <f>SUM(I7:I7)</f>
        <v>1</v>
      </c>
      <c r="J8" s="30">
        <f>SUM(J7:J7)</f>
        <v>1</v>
      </c>
    </row>
    <row r="9" spans="1:22" s="20" customFormat="1">
      <c r="A9" s="24" t="s">
        <v>415</v>
      </c>
      <c r="B9" s="25">
        <v>1304</v>
      </c>
      <c r="C9" s="25">
        <v>393</v>
      </c>
      <c r="D9" s="26">
        <v>0.3014</v>
      </c>
      <c r="E9" s="25">
        <v>261</v>
      </c>
      <c r="F9" s="25">
        <v>183</v>
      </c>
      <c r="G9" s="25">
        <v>234</v>
      </c>
      <c r="H9" s="25">
        <v>96</v>
      </c>
      <c r="I9" s="25">
        <v>83</v>
      </c>
      <c r="J9" s="25">
        <v>90</v>
      </c>
    </row>
    <row r="10" spans="1:22" s="20" customFormat="1">
      <c r="A10" s="24" t="s">
        <v>389</v>
      </c>
      <c r="B10" s="25">
        <v>864</v>
      </c>
      <c r="C10" s="25">
        <v>89</v>
      </c>
      <c r="D10" s="26">
        <v>0.10299999999999999</v>
      </c>
      <c r="E10" s="25">
        <v>61</v>
      </c>
      <c r="F10" s="25">
        <v>47</v>
      </c>
      <c r="G10" s="25">
        <v>49</v>
      </c>
      <c r="H10" s="25">
        <v>22</v>
      </c>
      <c r="I10" s="25">
        <v>15</v>
      </c>
      <c r="J10" s="25">
        <v>20</v>
      </c>
    </row>
    <row r="11" spans="1:22" s="20" customFormat="1">
      <c r="A11" s="24" t="s">
        <v>390</v>
      </c>
      <c r="B11" s="25">
        <v>775</v>
      </c>
      <c r="C11" s="25">
        <v>170</v>
      </c>
      <c r="D11" s="26">
        <v>0.21940000000000001</v>
      </c>
      <c r="E11" s="25">
        <v>130</v>
      </c>
      <c r="F11" s="25">
        <v>84</v>
      </c>
      <c r="G11" s="25">
        <v>97</v>
      </c>
      <c r="H11" s="25">
        <v>54</v>
      </c>
      <c r="I11" s="25">
        <v>40</v>
      </c>
      <c r="J11" s="25">
        <v>40</v>
      </c>
    </row>
    <row r="12" spans="1:22" s="20" customFormat="1">
      <c r="A12" s="24" t="s">
        <v>527</v>
      </c>
      <c r="B12" s="25">
        <v>901</v>
      </c>
      <c r="C12" s="25">
        <v>241</v>
      </c>
      <c r="D12" s="26">
        <v>0.26750000000000002</v>
      </c>
      <c r="E12" s="25">
        <v>175</v>
      </c>
      <c r="F12" s="25">
        <v>118</v>
      </c>
      <c r="G12" s="25">
        <v>153</v>
      </c>
      <c r="H12" s="25">
        <v>86</v>
      </c>
      <c r="I12" s="25">
        <v>41</v>
      </c>
      <c r="J12" s="25">
        <v>25</v>
      </c>
    </row>
    <row r="13" spans="1:22" s="20" customFormat="1">
      <c r="A13" s="24" t="s">
        <v>391</v>
      </c>
      <c r="B13" s="25">
        <v>1476</v>
      </c>
      <c r="C13" s="25">
        <v>479</v>
      </c>
      <c r="D13" s="26">
        <v>0.32450000000000001</v>
      </c>
      <c r="E13" s="25">
        <v>338</v>
      </c>
      <c r="F13" s="25">
        <v>202</v>
      </c>
      <c r="G13" s="25">
        <v>277</v>
      </c>
      <c r="H13" s="25">
        <v>144</v>
      </c>
      <c r="I13" s="25">
        <v>73</v>
      </c>
      <c r="J13" s="25">
        <v>80</v>
      </c>
    </row>
    <row r="14" spans="1:22" s="20" customFormat="1">
      <c r="A14" s="24" t="s">
        <v>392</v>
      </c>
      <c r="B14" s="25">
        <v>1031</v>
      </c>
      <c r="C14" s="25">
        <v>94</v>
      </c>
      <c r="D14" s="26">
        <v>9.1200000000000003E-2</v>
      </c>
      <c r="E14" s="25">
        <v>61</v>
      </c>
      <c r="F14" s="25">
        <v>52</v>
      </c>
      <c r="G14" s="25">
        <v>45</v>
      </c>
      <c r="H14" s="25">
        <v>21</v>
      </c>
      <c r="I14" s="25">
        <v>21</v>
      </c>
      <c r="J14" s="25">
        <v>21</v>
      </c>
    </row>
    <row r="15" spans="1:22" s="20" customFormat="1">
      <c r="A15" s="24" t="s">
        <v>393</v>
      </c>
      <c r="B15" s="25">
        <v>1011</v>
      </c>
      <c r="C15" s="25">
        <v>246</v>
      </c>
      <c r="D15" s="26">
        <v>0.24329999999999999</v>
      </c>
      <c r="E15" s="25">
        <v>163</v>
      </c>
      <c r="F15" s="25">
        <v>112</v>
      </c>
      <c r="G15" s="25">
        <v>132</v>
      </c>
      <c r="H15" s="25">
        <v>76</v>
      </c>
      <c r="I15" s="25">
        <v>39</v>
      </c>
      <c r="J15" s="25">
        <v>46</v>
      </c>
    </row>
    <row r="16" spans="1:22" s="20" customFormat="1">
      <c r="A16" s="24" t="s">
        <v>394</v>
      </c>
      <c r="B16" s="25">
        <v>810</v>
      </c>
      <c r="C16" s="25">
        <v>100</v>
      </c>
      <c r="D16" s="26">
        <v>0.1235</v>
      </c>
      <c r="E16" s="25">
        <v>78</v>
      </c>
      <c r="F16" s="25">
        <v>49</v>
      </c>
      <c r="G16" s="25">
        <v>64</v>
      </c>
      <c r="H16" s="25">
        <v>41</v>
      </c>
      <c r="I16" s="25">
        <v>12</v>
      </c>
      <c r="J16" s="25">
        <v>18</v>
      </c>
    </row>
    <row r="17" spans="1:10" s="20" customFormat="1">
      <c r="A17" s="24" t="s">
        <v>395</v>
      </c>
      <c r="B17" s="25">
        <v>1003</v>
      </c>
      <c r="C17" s="25">
        <v>194</v>
      </c>
      <c r="D17" s="26">
        <v>0.19339999999999999</v>
      </c>
      <c r="E17" s="25">
        <v>126</v>
      </c>
      <c r="F17" s="25">
        <v>98</v>
      </c>
      <c r="G17" s="25">
        <v>87</v>
      </c>
      <c r="H17" s="25">
        <v>58</v>
      </c>
      <c r="I17" s="25">
        <v>48</v>
      </c>
      <c r="J17" s="25">
        <v>50</v>
      </c>
    </row>
    <row r="18" spans="1:10" s="20" customFormat="1">
      <c r="A18" s="24" t="s">
        <v>396</v>
      </c>
      <c r="B18" s="25">
        <v>641</v>
      </c>
      <c r="C18" s="25">
        <v>43</v>
      </c>
      <c r="D18" s="26">
        <v>6.7100000000000007E-2</v>
      </c>
      <c r="E18" s="25">
        <v>34</v>
      </c>
      <c r="F18" s="25">
        <v>23</v>
      </c>
      <c r="G18" s="25">
        <v>30</v>
      </c>
      <c r="H18" s="25">
        <v>17</v>
      </c>
      <c r="I18" s="25">
        <v>5</v>
      </c>
      <c r="J18" s="25">
        <v>6</v>
      </c>
    </row>
    <row r="19" spans="1:10" s="20" customFormat="1">
      <c r="A19" s="24" t="s">
        <v>397</v>
      </c>
      <c r="B19" s="25">
        <v>691</v>
      </c>
      <c r="C19" s="25">
        <v>68</v>
      </c>
      <c r="D19" s="26">
        <v>9.8400000000000001E-2</v>
      </c>
      <c r="E19" s="25">
        <v>54</v>
      </c>
      <c r="F19" s="25">
        <v>44</v>
      </c>
      <c r="G19" s="25">
        <v>37</v>
      </c>
      <c r="H19" s="25">
        <v>17</v>
      </c>
      <c r="I19" s="25">
        <v>10</v>
      </c>
      <c r="J19" s="25">
        <v>10</v>
      </c>
    </row>
    <row r="20" spans="1:10" s="20" customFormat="1">
      <c r="A20" s="24" t="s">
        <v>398</v>
      </c>
      <c r="B20" s="25">
        <v>717</v>
      </c>
      <c r="C20" s="25">
        <v>79</v>
      </c>
      <c r="D20" s="26">
        <v>0.11020000000000001</v>
      </c>
      <c r="E20" s="25">
        <v>59</v>
      </c>
      <c r="F20" s="25">
        <v>48</v>
      </c>
      <c r="G20" s="25">
        <v>49</v>
      </c>
      <c r="H20" s="25">
        <v>19</v>
      </c>
      <c r="I20" s="25">
        <v>12</v>
      </c>
      <c r="J20" s="25">
        <v>11</v>
      </c>
    </row>
    <row r="21" spans="1:10" s="20" customFormat="1">
      <c r="A21" s="24" t="s">
        <v>399</v>
      </c>
      <c r="B21" s="25">
        <v>1157</v>
      </c>
      <c r="C21" s="25">
        <v>200</v>
      </c>
      <c r="D21" s="26">
        <v>0.1729</v>
      </c>
      <c r="E21" s="25">
        <v>130</v>
      </c>
      <c r="F21" s="25">
        <v>71</v>
      </c>
      <c r="G21" s="25">
        <v>84</v>
      </c>
      <c r="H21" s="25">
        <v>81</v>
      </c>
      <c r="I21" s="25">
        <v>53</v>
      </c>
      <c r="J21" s="25">
        <v>72</v>
      </c>
    </row>
    <row r="22" spans="1:10" s="20" customFormat="1">
      <c r="A22" s="24" t="s">
        <v>400</v>
      </c>
      <c r="B22" s="25">
        <v>632</v>
      </c>
      <c r="C22" s="25">
        <v>88</v>
      </c>
      <c r="D22" s="26">
        <v>0.13919999999999999</v>
      </c>
      <c r="E22" s="25">
        <v>63</v>
      </c>
      <c r="F22" s="25">
        <v>55</v>
      </c>
      <c r="G22" s="25">
        <v>54</v>
      </c>
      <c r="H22" s="25">
        <v>17</v>
      </c>
      <c r="I22" s="25">
        <v>15</v>
      </c>
      <c r="J22" s="25">
        <v>13</v>
      </c>
    </row>
    <row r="23" spans="1:10" s="20" customFormat="1">
      <c r="A23" s="24" t="s">
        <v>104</v>
      </c>
      <c r="B23" s="25">
        <v>1198</v>
      </c>
      <c r="C23" s="25">
        <v>210</v>
      </c>
      <c r="D23" s="26">
        <v>0.17530000000000001</v>
      </c>
      <c r="E23" s="25">
        <v>132</v>
      </c>
      <c r="F23" s="25">
        <v>105</v>
      </c>
      <c r="G23" s="25">
        <v>120</v>
      </c>
      <c r="H23" s="25">
        <v>53</v>
      </c>
      <c r="I23" s="25">
        <v>40</v>
      </c>
      <c r="J23" s="25">
        <v>42</v>
      </c>
    </row>
    <row r="24" spans="1:10" s="20" customFormat="1">
      <c r="A24" s="24" t="s">
        <v>325</v>
      </c>
      <c r="B24" s="25">
        <v>1253</v>
      </c>
      <c r="C24" s="25">
        <v>152</v>
      </c>
      <c r="D24" s="26">
        <v>0.12130000000000001</v>
      </c>
      <c r="E24" s="25">
        <v>103</v>
      </c>
      <c r="F24" s="25">
        <v>83</v>
      </c>
      <c r="G24" s="25">
        <v>92</v>
      </c>
      <c r="H24" s="25">
        <v>48</v>
      </c>
      <c r="I24" s="25">
        <v>27</v>
      </c>
      <c r="J24" s="25">
        <v>28</v>
      </c>
    </row>
    <row r="25" spans="1:10" s="20" customFormat="1">
      <c r="A25" s="24" t="s">
        <v>401</v>
      </c>
      <c r="B25" s="25">
        <v>1522</v>
      </c>
      <c r="C25" s="25">
        <v>380</v>
      </c>
      <c r="D25" s="26">
        <v>0.24970000000000001</v>
      </c>
      <c r="E25" s="25">
        <v>253</v>
      </c>
      <c r="F25" s="25">
        <v>169</v>
      </c>
      <c r="G25" s="25">
        <v>219</v>
      </c>
      <c r="H25" s="25">
        <v>131</v>
      </c>
      <c r="I25" s="25">
        <v>79</v>
      </c>
      <c r="J25" s="25">
        <v>68</v>
      </c>
    </row>
    <row r="26" spans="1:10" s="20" customFormat="1">
      <c r="A26" s="24" t="s">
        <v>105</v>
      </c>
      <c r="B26" s="25">
        <v>1303</v>
      </c>
      <c r="C26" s="25">
        <v>427</v>
      </c>
      <c r="D26" s="26">
        <v>0.32769999999999999</v>
      </c>
      <c r="E26" s="25">
        <v>261</v>
      </c>
      <c r="F26" s="25">
        <v>157</v>
      </c>
      <c r="G26" s="25">
        <v>233</v>
      </c>
      <c r="H26" s="25">
        <v>131</v>
      </c>
      <c r="I26" s="25">
        <v>89</v>
      </c>
      <c r="J26" s="25">
        <v>101</v>
      </c>
    </row>
    <row r="27" spans="1:10" s="20" customFormat="1">
      <c r="A27" s="24" t="s">
        <v>402</v>
      </c>
      <c r="B27" s="25">
        <v>687</v>
      </c>
      <c r="C27" s="25">
        <v>64</v>
      </c>
      <c r="D27" s="26">
        <v>9.3200000000000005E-2</v>
      </c>
      <c r="E27" s="25">
        <v>47</v>
      </c>
      <c r="F27" s="25">
        <v>35</v>
      </c>
      <c r="G27" s="25">
        <v>37</v>
      </c>
      <c r="H27" s="25">
        <v>14</v>
      </c>
      <c r="I27" s="25">
        <v>14</v>
      </c>
      <c r="J27" s="25">
        <v>7</v>
      </c>
    </row>
    <row r="28" spans="1:10" s="20" customFormat="1">
      <c r="A28" s="24" t="s">
        <v>528</v>
      </c>
      <c r="B28" s="25">
        <v>733</v>
      </c>
      <c r="C28" s="25">
        <v>283</v>
      </c>
      <c r="D28" s="26">
        <v>0.3861</v>
      </c>
      <c r="E28" s="25">
        <v>183</v>
      </c>
      <c r="F28" s="25">
        <v>103</v>
      </c>
      <c r="G28" s="25">
        <v>169</v>
      </c>
      <c r="H28" s="25">
        <v>85</v>
      </c>
      <c r="I28" s="25">
        <v>71</v>
      </c>
      <c r="J28" s="25">
        <v>78</v>
      </c>
    </row>
    <row r="29" spans="1:10" s="20" customFormat="1">
      <c r="A29" s="24" t="s">
        <v>106</v>
      </c>
      <c r="B29" s="25">
        <v>309</v>
      </c>
      <c r="C29" s="25">
        <v>76</v>
      </c>
      <c r="D29" s="26">
        <v>0.246</v>
      </c>
      <c r="E29" s="25">
        <v>51</v>
      </c>
      <c r="F29" s="25">
        <v>31</v>
      </c>
      <c r="G29" s="25">
        <v>38</v>
      </c>
      <c r="H29" s="25">
        <v>29</v>
      </c>
      <c r="I29" s="25">
        <v>17</v>
      </c>
      <c r="J29" s="25">
        <v>18</v>
      </c>
    </row>
    <row r="30" spans="1:10" s="20" customFormat="1">
      <c r="A30" s="24" t="s">
        <v>326</v>
      </c>
      <c r="B30" s="25">
        <v>871</v>
      </c>
      <c r="C30" s="25">
        <v>187</v>
      </c>
      <c r="D30" s="26">
        <v>0.2147</v>
      </c>
      <c r="E30" s="25">
        <v>91</v>
      </c>
      <c r="F30" s="25">
        <v>72</v>
      </c>
      <c r="G30" s="25">
        <v>67</v>
      </c>
      <c r="H30" s="25">
        <v>46</v>
      </c>
      <c r="I30" s="25">
        <v>71</v>
      </c>
      <c r="J30" s="25">
        <v>75</v>
      </c>
    </row>
    <row r="31" spans="1:10" s="20" customFormat="1">
      <c r="A31" s="24" t="s">
        <v>327</v>
      </c>
      <c r="B31" s="25">
        <v>894</v>
      </c>
      <c r="C31" s="25">
        <v>210</v>
      </c>
      <c r="D31" s="26">
        <v>0.2349</v>
      </c>
      <c r="E31" s="25">
        <v>133</v>
      </c>
      <c r="F31" s="25">
        <v>81</v>
      </c>
      <c r="G31" s="25">
        <v>95</v>
      </c>
      <c r="H31" s="25">
        <v>76</v>
      </c>
      <c r="I31" s="25">
        <v>57</v>
      </c>
      <c r="J31" s="25">
        <v>62</v>
      </c>
    </row>
    <row r="32" spans="1:10" s="20" customFormat="1">
      <c r="A32" s="24" t="s">
        <v>529</v>
      </c>
      <c r="B32" s="25">
        <v>680</v>
      </c>
      <c r="C32" s="25">
        <v>283</v>
      </c>
      <c r="D32" s="26">
        <v>0.41620000000000001</v>
      </c>
      <c r="E32" s="25">
        <v>176</v>
      </c>
      <c r="F32" s="25">
        <v>112</v>
      </c>
      <c r="G32" s="25">
        <v>140</v>
      </c>
      <c r="H32" s="25">
        <v>85</v>
      </c>
      <c r="I32" s="25">
        <v>60</v>
      </c>
      <c r="J32" s="25">
        <v>65</v>
      </c>
    </row>
    <row r="33" spans="1:10" s="20" customFormat="1">
      <c r="A33" s="24" t="s">
        <v>403</v>
      </c>
      <c r="B33" s="25">
        <v>976</v>
      </c>
      <c r="C33" s="25">
        <v>174</v>
      </c>
      <c r="D33" s="26">
        <v>0.17829999999999999</v>
      </c>
      <c r="E33" s="25">
        <v>114</v>
      </c>
      <c r="F33" s="25">
        <v>86</v>
      </c>
      <c r="G33" s="25">
        <v>82</v>
      </c>
      <c r="H33" s="25">
        <v>37</v>
      </c>
      <c r="I33" s="25">
        <v>39</v>
      </c>
      <c r="J33" s="25">
        <v>35</v>
      </c>
    </row>
    <row r="34" spans="1:10" s="20" customFormat="1">
      <c r="A34" s="24" t="s">
        <v>530</v>
      </c>
      <c r="B34" s="25">
        <v>1642</v>
      </c>
      <c r="C34" s="25">
        <v>323</v>
      </c>
      <c r="D34" s="26">
        <v>0.19670000000000001</v>
      </c>
      <c r="E34" s="25">
        <v>228</v>
      </c>
      <c r="F34" s="25">
        <v>175</v>
      </c>
      <c r="G34" s="25">
        <v>204</v>
      </c>
      <c r="H34" s="25">
        <v>87</v>
      </c>
      <c r="I34" s="25">
        <v>49</v>
      </c>
      <c r="J34" s="25">
        <v>45</v>
      </c>
    </row>
    <row r="35" spans="1:10" s="20" customFormat="1">
      <c r="A35" s="24" t="s">
        <v>328</v>
      </c>
      <c r="B35" s="25">
        <v>802</v>
      </c>
      <c r="C35" s="25">
        <v>166</v>
      </c>
      <c r="D35" s="26">
        <v>0.20699999999999999</v>
      </c>
      <c r="E35" s="25">
        <v>113</v>
      </c>
      <c r="F35" s="25">
        <v>71</v>
      </c>
      <c r="G35" s="25">
        <v>87</v>
      </c>
      <c r="H35" s="25">
        <v>77</v>
      </c>
      <c r="I35" s="25">
        <v>42</v>
      </c>
      <c r="J35" s="25">
        <v>33</v>
      </c>
    </row>
    <row r="36" spans="1:10" s="20" customFormat="1">
      <c r="A36" s="24" t="s">
        <v>329</v>
      </c>
      <c r="B36" s="25">
        <v>994</v>
      </c>
      <c r="C36" s="25">
        <v>157</v>
      </c>
      <c r="D36" s="26">
        <v>0.15790000000000001</v>
      </c>
      <c r="E36" s="25">
        <v>94</v>
      </c>
      <c r="F36" s="25">
        <v>69</v>
      </c>
      <c r="G36" s="25">
        <v>80</v>
      </c>
      <c r="H36" s="25">
        <v>56</v>
      </c>
      <c r="I36" s="25">
        <v>38</v>
      </c>
      <c r="J36" s="25">
        <v>31</v>
      </c>
    </row>
    <row r="37" spans="1:10" s="20" customFormat="1">
      <c r="A37" s="24" t="s">
        <v>593</v>
      </c>
      <c r="B37" s="25">
        <v>1456</v>
      </c>
      <c r="C37" s="25">
        <v>335</v>
      </c>
      <c r="D37" s="26">
        <v>0.2301</v>
      </c>
      <c r="E37" s="25">
        <v>245</v>
      </c>
      <c r="F37" s="25">
        <v>177</v>
      </c>
      <c r="G37" s="25">
        <v>210</v>
      </c>
      <c r="H37" s="25">
        <v>104</v>
      </c>
      <c r="I37" s="25">
        <v>59</v>
      </c>
      <c r="J37" s="25">
        <v>54</v>
      </c>
    </row>
    <row r="38" spans="1:10" s="20" customFormat="1">
      <c r="A38" s="24" t="s">
        <v>330</v>
      </c>
      <c r="B38" s="25">
        <v>1150</v>
      </c>
      <c r="C38" s="25">
        <v>147</v>
      </c>
      <c r="D38" s="26">
        <v>0.1278</v>
      </c>
      <c r="E38" s="25">
        <v>101</v>
      </c>
      <c r="F38" s="25">
        <v>68</v>
      </c>
      <c r="G38" s="25">
        <v>80</v>
      </c>
      <c r="H38" s="25">
        <v>52</v>
      </c>
      <c r="I38" s="25">
        <v>38</v>
      </c>
      <c r="J38" s="25">
        <v>37</v>
      </c>
    </row>
    <row r="39" spans="1:10" s="20" customFormat="1">
      <c r="A39" s="24" t="s">
        <v>404</v>
      </c>
      <c r="B39" s="25">
        <v>954</v>
      </c>
      <c r="C39" s="25">
        <v>156</v>
      </c>
      <c r="D39" s="26">
        <v>0.16350000000000001</v>
      </c>
      <c r="E39" s="25">
        <v>81</v>
      </c>
      <c r="F39" s="25">
        <v>61</v>
      </c>
      <c r="G39" s="25">
        <v>66</v>
      </c>
      <c r="H39" s="25">
        <v>65</v>
      </c>
      <c r="I39" s="25">
        <v>54</v>
      </c>
      <c r="J39" s="25">
        <v>44</v>
      </c>
    </row>
    <row r="40" spans="1:10" s="20" customFormat="1">
      <c r="A40" s="24" t="s">
        <v>331</v>
      </c>
      <c r="B40" s="25">
        <v>1463</v>
      </c>
      <c r="C40" s="25">
        <v>187</v>
      </c>
      <c r="D40" s="26">
        <v>0.1278</v>
      </c>
      <c r="E40" s="25">
        <v>127</v>
      </c>
      <c r="F40" s="25">
        <v>83</v>
      </c>
      <c r="G40" s="25">
        <v>96</v>
      </c>
      <c r="H40" s="25">
        <v>68</v>
      </c>
      <c r="I40" s="25">
        <v>40</v>
      </c>
      <c r="J40" s="25">
        <v>50</v>
      </c>
    </row>
    <row r="41" spans="1:10" s="20" customFormat="1">
      <c r="A41" s="24" t="s">
        <v>332</v>
      </c>
      <c r="B41" s="25">
        <v>741</v>
      </c>
      <c r="C41" s="25">
        <v>85</v>
      </c>
      <c r="D41" s="26">
        <v>0.1147</v>
      </c>
      <c r="E41" s="25">
        <v>53</v>
      </c>
      <c r="F41" s="25">
        <v>37</v>
      </c>
      <c r="G41" s="25">
        <v>39</v>
      </c>
      <c r="H41" s="25">
        <v>36</v>
      </c>
      <c r="I41" s="25">
        <v>22</v>
      </c>
      <c r="J41" s="25">
        <v>28</v>
      </c>
    </row>
    <row r="42" spans="1:10" s="29" customFormat="1" ht="34.5" customHeight="1">
      <c r="A42" s="32" t="s">
        <v>172</v>
      </c>
      <c r="B42" s="30">
        <f>SUM(B9:B41)</f>
        <v>32641</v>
      </c>
      <c r="C42" s="30">
        <f>SUM(C9:C41)</f>
        <v>6486</v>
      </c>
      <c r="D42" s="31">
        <f>C42/B42</f>
        <v>0.1987071474525903</v>
      </c>
      <c r="E42" s="30">
        <f>SUM(E9:E41)</f>
        <v>4319</v>
      </c>
      <c r="F42" s="30">
        <f>SUM(F9:F41)</f>
        <v>2961</v>
      </c>
      <c r="G42" s="30">
        <f>SUM(G9:G41)</f>
        <v>3546</v>
      </c>
      <c r="H42" s="30">
        <f>SUM(H9:H41)</f>
        <v>2029</v>
      </c>
      <c r="I42" s="30">
        <f>SUM(I9:I41)</f>
        <v>1373</v>
      </c>
      <c r="J42" s="30">
        <f>SUM(J9:J41)</f>
        <v>1403</v>
      </c>
    </row>
    <row r="43" spans="1:10" s="20" customFormat="1">
      <c r="A43" s="24" t="s">
        <v>444</v>
      </c>
      <c r="B43" s="25">
        <v>851</v>
      </c>
      <c r="C43" s="25">
        <v>289</v>
      </c>
      <c r="D43" s="26">
        <v>0.33960000000000001</v>
      </c>
      <c r="E43" s="25">
        <v>55</v>
      </c>
      <c r="F43" s="25">
        <v>61</v>
      </c>
      <c r="G43" s="25">
        <v>33</v>
      </c>
      <c r="H43" s="25">
        <v>158</v>
      </c>
      <c r="I43" s="25">
        <v>224</v>
      </c>
      <c r="J43" s="25">
        <v>135</v>
      </c>
    </row>
    <row r="44" spans="1:10" s="20" customFormat="1">
      <c r="A44" s="24" t="s">
        <v>445</v>
      </c>
      <c r="B44" s="25">
        <v>2162</v>
      </c>
      <c r="C44" s="25">
        <v>522</v>
      </c>
      <c r="D44" s="26">
        <v>0.2414</v>
      </c>
      <c r="E44" s="25">
        <v>118</v>
      </c>
      <c r="F44" s="25">
        <v>118</v>
      </c>
      <c r="G44" s="25">
        <v>65</v>
      </c>
      <c r="H44" s="25">
        <v>308</v>
      </c>
      <c r="I44" s="25">
        <v>391</v>
      </c>
      <c r="J44" s="25">
        <v>215</v>
      </c>
    </row>
    <row r="45" spans="1:10" s="20" customFormat="1">
      <c r="A45" s="24" t="s">
        <v>446</v>
      </c>
      <c r="B45" s="25">
        <v>1437</v>
      </c>
      <c r="C45" s="25">
        <v>307</v>
      </c>
      <c r="D45" s="26">
        <v>0.21360000000000001</v>
      </c>
      <c r="E45" s="25">
        <v>97</v>
      </c>
      <c r="F45" s="25">
        <v>88</v>
      </c>
      <c r="G45" s="25">
        <v>67</v>
      </c>
      <c r="H45" s="25">
        <v>174</v>
      </c>
      <c r="I45" s="25">
        <v>212</v>
      </c>
      <c r="J45" s="25">
        <v>121</v>
      </c>
    </row>
    <row r="46" spans="1:10" s="20" customFormat="1">
      <c r="A46" s="24" t="s">
        <v>447</v>
      </c>
      <c r="B46" s="25">
        <v>1090</v>
      </c>
      <c r="C46" s="25">
        <v>307</v>
      </c>
      <c r="D46" s="26">
        <v>0.28170000000000001</v>
      </c>
      <c r="E46" s="25">
        <v>77</v>
      </c>
      <c r="F46" s="25">
        <v>71</v>
      </c>
      <c r="G46" s="25">
        <v>41</v>
      </c>
      <c r="H46" s="25">
        <v>185</v>
      </c>
      <c r="I46" s="25">
        <v>239</v>
      </c>
      <c r="J46" s="25">
        <v>124</v>
      </c>
    </row>
    <row r="47" spans="1:10" s="20" customFormat="1">
      <c r="A47" s="24" t="s">
        <v>448</v>
      </c>
      <c r="B47" s="25">
        <v>1451</v>
      </c>
      <c r="C47" s="25">
        <v>372</v>
      </c>
      <c r="D47" s="26">
        <v>0.25640000000000002</v>
      </c>
      <c r="E47" s="25">
        <v>127</v>
      </c>
      <c r="F47" s="25">
        <v>65</v>
      </c>
      <c r="G47" s="25">
        <v>73</v>
      </c>
      <c r="H47" s="25">
        <v>218</v>
      </c>
      <c r="I47" s="25">
        <v>210</v>
      </c>
      <c r="J47" s="25">
        <v>144</v>
      </c>
    </row>
    <row r="48" spans="1:10" s="29" customFormat="1" ht="34.5" customHeight="1">
      <c r="A48" s="32" t="s">
        <v>452</v>
      </c>
      <c r="B48" s="30">
        <f>SUM(B43:B47)</f>
        <v>6991</v>
      </c>
      <c r="C48" s="30">
        <f>SUM(C43:C47)</f>
        <v>1797</v>
      </c>
      <c r="D48" s="31">
        <f>C48/B48</f>
        <v>0.25704477184952079</v>
      </c>
      <c r="E48" s="30">
        <f>SUM(E43:E47)</f>
        <v>474</v>
      </c>
      <c r="F48" s="30">
        <f>SUM(F43:F47)</f>
        <v>403</v>
      </c>
      <c r="G48" s="30">
        <f>SUM(G43:G47)</f>
        <v>279</v>
      </c>
      <c r="H48" s="30">
        <f>SUM(H43:H47)</f>
        <v>1043</v>
      </c>
      <c r="I48" s="30">
        <f>SUM(I43:I47)</f>
        <v>1276</v>
      </c>
      <c r="J48" s="30">
        <f>SUM(J43:J47)</f>
        <v>739</v>
      </c>
    </row>
    <row r="49" spans="1:10" s="20" customFormat="1">
      <c r="A49" s="24" t="s">
        <v>152</v>
      </c>
      <c r="B49" s="25">
        <v>4</v>
      </c>
      <c r="C49" s="25">
        <v>0</v>
      </c>
      <c r="D49" s="26">
        <v>0</v>
      </c>
      <c r="E49" s="25">
        <v>0</v>
      </c>
      <c r="F49" s="25">
        <v>0</v>
      </c>
      <c r="G49" s="25">
        <v>0</v>
      </c>
      <c r="H49" s="25">
        <v>0</v>
      </c>
      <c r="I49" s="25">
        <v>0</v>
      </c>
      <c r="J49" s="25">
        <v>0</v>
      </c>
    </row>
    <row r="50" spans="1:10" s="29" customFormat="1" ht="34.5" customHeight="1">
      <c r="A50" s="32" t="s">
        <v>174</v>
      </c>
      <c r="B50" s="30">
        <f>SUM(B49:B49)</f>
        <v>4</v>
      </c>
      <c r="C50" s="30">
        <f>SUM(C49:C49)</f>
        <v>0</v>
      </c>
      <c r="D50" s="31">
        <f>C50/B50</f>
        <v>0</v>
      </c>
      <c r="E50" s="30">
        <f>SUM(E49:E49)</f>
        <v>0</v>
      </c>
      <c r="F50" s="30">
        <f>SUM(F49:F49)</f>
        <v>0</v>
      </c>
      <c r="G50" s="30">
        <f>SUM(G49:G49)</f>
        <v>0</v>
      </c>
      <c r="H50" s="30">
        <f>SUM(H49:H49)</f>
        <v>0</v>
      </c>
      <c r="I50" s="30">
        <f>SUM(I49:I49)</f>
        <v>0</v>
      </c>
      <c r="J50" s="30">
        <f>SUM(J49:J49)</f>
        <v>0</v>
      </c>
    </row>
    <row r="51" spans="1:10" s="20" customFormat="1">
      <c r="A51" s="24" t="s">
        <v>405</v>
      </c>
      <c r="B51" s="25">
        <v>1439</v>
      </c>
      <c r="C51" s="25">
        <v>161</v>
      </c>
      <c r="D51" s="26">
        <v>0.1119</v>
      </c>
      <c r="E51" s="25">
        <v>85</v>
      </c>
      <c r="F51" s="25">
        <v>46</v>
      </c>
      <c r="G51" s="25">
        <v>57</v>
      </c>
      <c r="H51" s="25">
        <v>70</v>
      </c>
      <c r="I51" s="25">
        <v>57</v>
      </c>
      <c r="J51" s="25">
        <v>67</v>
      </c>
    </row>
    <row r="52" spans="1:10" s="20" customFormat="1">
      <c r="A52" s="24" t="s">
        <v>434</v>
      </c>
      <c r="B52" s="25">
        <v>1242</v>
      </c>
      <c r="C52" s="25">
        <v>315</v>
      </c>
      <c r="D52" s="26">
        <v>0.25359999999999999</v>
      </c>
      <c r="E52" s="25">
        <v>134</v>
      </c>
      <c r="F52" s="25">
        <v>50</v>
      </c>
      <c r="G52" s="25">
        <v>64</v>
      </c>
      <c r="H52" s="25">
        <v>205</v>
      </c>
      <c r="I52" s="25">
        <v>129</v>
      </c>
      <c r="J52" s="25">
        <v>162</v>
      </c>
    </row>
    <row r="53" spans="1:10" s="20" customFormat="1">
      <c r="A53" s="24" t="s">
        <v>435</v>
      </c>
      <c r="B53" s="25">
        <v>1650</v>
      </c>
      <c r="C53" s="25">
        <v>222</v>
      </c>
      <c r="D53" s="26">
        <v>0.13450000000000001</v>
      </c>
      <c r="E53" s="25">
        <v>106</v>
      </c>
      <c r="F53" s="25">
        <v>56</v>
      </c>
      <c r="G53" s="25">
        <v>74</v>
      </c>
      <c r="H53" s="25">
        <v>122</v>
      </c>
      <c r="I53" s="25">
        <v>79</v>
      </c>
      <c r="J53" s="25">
        <v>93</v>
      </c>
    </row>
    <row r="54" spans="1:10" s="20" customFormat="1">
      <c r="A54" s="24" t="s">
        <v>449</v>
      </c>
      <c r="B54" s="25">
        <v>1510</v>
      </c>
      <c r="C54" s="25">
        <v>432</v>
      </c>
      <c r="D54" s="26">
        <v>0.28610000000000002</v>
      </c>
      <c r="E54" s="25">
        <v>198</v>
      </c>
      <c r="F54" s="25">
        <v>68</v>
      </c>
      <c r="G54" s="25">
        <v>128</v>
      </c>
      <c r="H54" s="25">
        <v>275</v>
      </c>
      <c r="I54" s="25">
        <v>199</v>
      </c>
      <c r="J54" s="25">
        <v>162</v>
      </c>
    </row>
    <row r="55" spans="1:10" s="20" customFormat="1">
      <c r="A55" s="24" t="s">
        <v>157</v>
      </c>
      <c r="B55" s="25">
        <v>1679</v>
      </c>
      <c r="C55" s="25">
        <v>168</v>
      </c>
      <c r="D55" s="26">
        <v>0.10009999999999999</v>
      </c>
      <c r="E55" s="25">
        <v>72</v>
      </c>
      <c r="F55" s="25">
        <v>35</v>
      </c>
      <c r="G55" s="25">
        <v>41</v>
      </c>
      <c r="H55" s="25">
        <v>120</v>
      </c>
      <c r="I55" s="25">
        <v>81</v>
      </c>
      <c r="J55" s="25">
        <v>72</v>
      </c>
    </row>
    <row r="56" spans="1:10" s="20" customFormat="1">
      <c r="A56" s="24" t="s">
        <v>519</v>
      </c>
      <c r="B56" s="25">
        <v>1532</v>
      </c>
      <c r="C56" s="25">
        <v>220</v>
      </c>
      <c r="D56" s="26">
        <v>0.14360000000000001</v>
      </c>
      <c r="E56" s="25">
        <v>86</v>
      </c>
      <c r="F56" s="25">
        <v>52</v>
      </c>
      <c r="G56" s="25">
        <v>59</v>
      </c>
      <c r="H56" s="25">
        <v>128</v>
      </c>
      <c r="I56" s="25">
        <v>105</v>
      </c>
      <c r="J56" s="25">
        <v>89</v>
      </c>
    </row>
    <row r="57" spans="1:10" s="20" customFormat="1">
      <c r="A57" s="24" t="s">
        <v>158</v>
      </c>
      <c r="B57" s="25">
        <v>1282</v>
      </c>
      <c r="C57" s="25">
        <v>218</v>
      </c>
      <c r="D57" s="26">
        <v>0.17</v>
      </c>
      <c r="E57" s="25">
        <v>74</v>
      </c>
      <c r="F57" s="25">
        <v>41</v>
      </c>
      <c r="G57" s="25">
        <v>47</v>
      </c>
      <c r="H57" s="25">
        <v>125</v>
      </c>
      <c r="I57" s="25">
        <v>111</v>
      </c>
      <c r="J57" s="25">
        <v>100</v>
      </c>
    </row>
    <row r="58" spans="1:10" s="20" customFormat="1">
      <c r="A58" s="24" t="s">
        <v>520</v>
      </c>
      <c r="B58" s="25">
        <v>1550</v>
      </c>
      <c r="C58" s="25">
        <v>187</v>
      </c>
      <c r="D58" s="26">
        <v>0.1206</v>
      </c>
      <c r="E58" s="25">
        <v>69</v>
      </c>
      <c r="F58" s="25">
        <v>29</v>
      </c>
      <c r="G58" s="25">
        <v>51</v>
      </c>
      <c r="H58" s="25">
        <v>113</v>
      </c>
      <c r="I58" s="25">
        <v>82</v>
      </c>
      <c r="J58" s="25">
        <v>61</v>
      </c>
    </row>
    <row r="59" spans="1:10" s="20" customFormat="1">
      <c r="A59" s="24" t="s">
        <v>436</v>
      </c>
      <c r="B59" s="25">
        <v>1272</v>
      </c>
      <c r="C59" s="25">
        <v>141</v>
      </c>
      <c r="D59" s="26">
        <v>0.1108</v>
      </c>
      <c r="E59" s="25">
        <v>78</v>
      </c>
      <c r="F59" s="25">
        <v>41</v>
      </c>
      <c r="G59" s="25">
        <v>56</v>
      </c>
      <c r="H59" s="25">
        <v>67</v>
      </c>
      <c r="I59" s="25">
        <v>59</v>
      </c>
      <c r="J59" s="25">
        <v>65</v>
      </c>
    </row>
    <row r="60" spans="1:10" s="20" customFormat="1">
      <c r="A60" s="24" t="s">
        <v>437</v>
      </c>
      <c r="B60" s="25">
        <v>1139</v>
      </c>
      <c r="C60" s="25">
        <v>175</v>
      </c>
      <c r="D60" s="26">
        <v>0.15359999999999999</v>
      </c>
      <c r="E60" s="25">
        <v>70</v>
      </c>
      <c r="F60" s="25">
        <v>58</v>
      </c>
      <c r="G60" s="25">
        <v>55</v>
      </c>
      <c r="H60" s="25">
        <v>78</v>
      </c>
      <c r="I60" s="25">
        <v>76</v>
      </c>
      <c r="J60" s="25">
        <v>84</v>
      </c>
    </row>
    <row r="61" spans="1:10" s="29" customFormat="1" ht="34.5" customHeight="1">
      <c r="A61" s="32" t="s">
        <v>175</v>
      </c>
      <c r="B61" s="30">
        <f>SUM(B51:B60)</f>
        <v>14295</v>
      </c>
      <c r="C61" s="30">
        <f>SUM(C51:C60)</f>
        <v>2239</v>
      </c>
      <c r="D61" s="31">
        <f>C61/B61</f>
        <v>0.15662819167541098</v>
      </c>
      <c r="E61" s="30">
        <f>SUM(E51:E60)</f>
        <v>972</v>
      </c>
      <c r="F61" s="30">
        <f>SUM(F51:F60)</f>
        <v>476</v>
      </c>
      <c r="G61" s="30">
        <f>SUM(G51:G60)</f>
        <v>632</v>
      </c>
      <c r="H61" s="30">
        <f>SUM(H51:H60)</f>
        <v>1303</v>
      </c>
      <c r="I61" s="30">
        <f>SUM(I51:I60)</f>
        <v>978</v>
      </c>
      <c r="J61" s="30">
        <f>SUM(J51:J60)</f>
        <v>955</v>
      </c>
    </row>
    <row r="62" spans="1:10" s="29" customFormat="1" ht="34.5" customHeight="1">
      <c r="A62" s="32" t="s">
        <v>17</v>
      </c>
      <c r="B62" s="30">
        <f>SUM(, B8, B42, B48, B50, B61)</f>
        <v>53933</v>
      </c>
      <c r="C62" s="30">
        <f>SUM(, C8, C42, C48, C50, C61)</f>
        <v>10523</v>
      </c>
      <c r="D62" s="31">
        <f>C62/B62</f>
        <v>0.19511245434149779</v>
      </c>
      <c r="E62" s="30">
        <f>SUM(, E8, E42, E48, E50, E61)</f>
        <v>5765</v>
      </c>
      <c r="F62" s="30">
        <f>SUM(, F8, F42, F48, F50, F61)</f>
        <v>3840</v>
      </c>
      <c r="G62" s="30">
        <f>SUM(, G8, G42, G48, G50, G61)</f>
        <v>4457</v>
      </c>
      <c r="H62" s="30">
        <f>SUM(, H8, H42, H48, H50, H61)</f>
        <v>4376</v>
      </c>
      <c r="I62" s="30">
        <f>SUM(, I8, I42, I48, I50, I61)</f>
        <v>3628</v>
      </c>
      <c r="J62" s="30">
        <f>SUM(, J8, J42, J48, J50, J61)</f>
        <v>3098</v>
      </c>
    </row>
    <row r="63" spans="1:10" s="20" customFormat="1">
      <c r="A63" s="24" t="s">
        <v>18</v>
      </c>
      <c r="B63" s="24">
        <f>SUM(, B62)</f>
        <v>53933</v>
      </c>
      <c r="C63" s="24">
        <f>SUM(, C62)</f>
        <v>10523</v>
      </c>
      <c r="D63" s="33">
        <f>C63/B63</f>
        <v>0.19511245434149779</v>
      </c>
      <c r="E63" s="24">
        <f>SUM(, E62)</f>
        <v>5765</v>
      </c>
      <c r="F63" s="24">
        <f>SUM(, F62)</f>
        <v>3840</v>
      </c>
      <c r="G63" s="24">
        <f>SUM(, G62)</f>
        <v>4457</v>
      </c>
      <c r="H63" s="24">
        <f>SUM(, H62)</f>
        <v>4376</v>
      </c>
      <c r="I63" s="24">
        <f>SUM(, I62)</f>
        <v>3628</v>
      </c>
      <c r="J63" s="24">
        <f>SUM(, J62)</f>
        <v>3098</v>
      </c>
    </row>
  </sheetData>
  <mergeCells count="6">
    <mergeCell ref="E5:V5"/>
    <mergeCell ref="E4:V4"/>
    <mergeCell ref="A1:D1"/>
    <mergeCell ref="A2:D2"/>
    <mergeCell ref="A3:D3"/>
    <mergeCell ref="A4:D4"/>
  </mergeCells>
  <pageMargins left="0.7" right="0.7" top="0.75" bottom="0.75" header="0.3" footer="0.3"/>
  <pageSetup orientation="portrait" r:id="rId1"/>
  <headerFooter>
    <oddFooter>&amp;CPage &amp;P of &amp;N</oddFooter>
  </headerFooter>
  <rowBreaks count="7" manualBreakCount="7">
    <brk id="8" max="16383" man="1"/>
    <brk id="42" max="16383" man="1"/>
    <brk id="48" max="16383" man="1"/>
    <brk id="50" max="16383" man="1"/>
    <brk id="61" max="16383" man="1"/>
    <brk id="62" max="16383" man="1"/>
    <brk id="63" max="16383" man="1"/>
  </rowBreaks>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132D2-587E-47BF-8A26-9CA88820D507}">
  <sheetPr codeName="Sheet23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1030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E97C0-FF05-4A57-BB96-856365DC9C60}">
  <sheetPr>
    <tabColor rgb="FF0000FF"/>
  </sheetPr>
  <dimension ref="A1:Q6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1037</v>
      </c>
      <c r="F4" s="15"/>
      <c r="G4" s="15"/>
      <c r="H4" s="15"/>
      <c r="I4" s="15"/>
      <c r="J4" s="15"/>
      <c r="K4" s="15"/>
      <c r="L4" s="15"/>
      <c r="M4" s="15"/>
      <c r="N4" s="15"/>
      <c r="O4" s="15"/>
      <c r="P4" s="15"/>
      <c r="Q4" s="15"/>
    </row>
    <row r="5" spans="1:17" ht="25.5" customHeight="1">
      <c r="E5" s="27" t="s">
        <v>1037</v>
      </c>
      <c r="F5" s="27"/>
      <c r="G5" s="27"/>
      <c r="H5" s="27"/>
      <c r="I5" s="27"/>
      <c r="J5" s="27"/>
      <c r="K5" s="27"/>
      <c r="L5" s="27"/>
      <c r="M5" s="27"/>
      <c r="N5" s="27"/>
      <c r="O5" s="27"/>
      <c r="P5" s="27"/>
      <c r="Q5" s="27"/>
    </row>
    <row r="6" spans="1:17" s="18" customFormat="1" ht="150" customHeight="1">
      <c r="B6" s="19" t="s">
        <v>6</v>
      </c>
      <c r="C6" s="19" t="s">
        <v>7</v>
      </c>
      <c r="D6" s="19" t="s">
        <v>8</v>
      </c>
      <c r="E6" s="28" t="s">
        <v>1038</v>
      </c>
    </row>
    <row r="7" spans="1:17">
      <c r="A7" s="21" t="s">
        <v>365</v>
      </c>
      <c r="B7" s="22">
        <v>2</v>
      </c>
      <c r="C7" s="22">
        <v>1</v>
      </c>
      <c r="D7" s="23">
        <v>0.5</v>
      </c>
      <c r="E7" s="22">
        <v>1</v>
      </c>
    </row>
    <row r="8" spans="1:17" s="29" customFormat="1" ht="34.5" customHeight="1">
      <c r="A8" s="32" t="s">
        <v>368</v>
      </c>
      <c r="B8" s="30">
        <f>SUM(B7:B7)</f>
        <v>2</v>
      </c>
      <c r="C8" s="30">
        <f>SUM(C7:C7)</f>
        <v>1</v>
      </c>
      <c r="D8" s="31">
        <f>C8/B8</f>
        <v>0.5</v>
      </c>
      <c r="E8" s="30">
        <f>SUM(E7:E7)</f>
        <v>1</v>
      </c>
    </row>
    <row r="9" spans="1:17" s="20" customFormat="1">
      <c r="A9" s="24" t="s">
        <v>415</v>
      </c>
      <c r="B9" s="25">
        <v>1304</v>
      </c>
      <c r="C9" s="25">
        <v>393</v>
      </c>
      <c r="D9" s="26">
        <v>0.3014</v>
      </c>
      <c r="E9" s="25">
        <v>270</v>
      </c>
    </row>
    <row r="10" spans="1:17" s="20" customFormat="1">
      <c r="A10" s="24" t="s">
        <v>389</v>
      </c>
      <c r="B10" s="25">
        <v>864</v>
      </c>
      <c r="C10" s="25">
        <v>89</v>
      </c>
      <c r="D10" s="26">
        <v>0.10299999999999999</v>
      </c>
      <c r="E10" s="25">
        <v>67</v>
      </c>
    </row>
    <row r="11" spans="1:17" s="20" customFormat="1">
      <c r="A11" s="24" t="s">
        <v>390</v>
      </c>
      <c r="B11" s="25">
        <v>775</v>
      </c>
      <c r="C11" s="25">
        <v>170</v>
      </c>
      <c r="D11" s="26">
        <v>0.21940000000000001</v>
      </c>
      <c r="E11" s="25">
        <v>137</v>
      </c>
    </row>
    <row r="12" spans="1:17" s="20" customFormat="1">
      <c r="A12" s="24" t="s">
        <v>527</v>
      </c>
      <c r="B12" s="25">
        <v>901</v>
      </c>
      <c r="C12" s="25">
        <v>241</v>
      </c>
      <c r="D12" s="26">
        <v>0.26750000000000002</v>
      </c>
      <c r="E12" s="25">
        <v>161</v>
      </c>
    </row>
    <row r="13" spans="1:17" s="20" customFormat="1">
      <c r="A13" s="24" t="s">
        <v>391</v>
      </c>
      <c r="B13" s="25">
        <v>1476</v>
      </c>
      <c r="C13" s="25">
        <v>479</v>
      </c>
      <c r="D13" s="26">
        <v>0.32450000000000001</v>
      </c>
      <c r="E13" s="25">
        <v>306</v>
      </c>
    </row>
    <row r="14" spans="1:17" s="20" customFormat="1">
      <c r="A14" s="24" t="s">
        <v>392</v>
      </c>
      <c r="B14" s="25">
        <v>1031</v>
      </c>
      <c r="C14" s="25">
        <v>94</v>
      </c>
      <c r="D14" s="26">
        <v>9.1200000000000003E-2</v>
      </c>
      <c r="E14" s="25">
        <v>73</v>
      </c>
    </row>
    <row r="15" spans="1:17" s="20" customFormat="1">
      <c r="A15" s="24" t="s">
        <v>393</v>
      </c>
      <c r="B15" s="25">
        <v>1011</v>
      </c>
      <c r="C15" s="25">
        <v>246</v>
      </c>
      <c r="D15" s="26">
        <v>0.24329999999999999</v>
      </c>
      <c r="E15" s="25">
        <v>175</v>
      </c>
    </row>
    <row r="16" spans="1:17" s="20" customFormat="1">
      <c r="A16" s="24" t="s">
        <v>394</v>
      </c>
      <c r="B16" s="25">
        <v>810</v>
      </c>
      <c r="C16" s="25">
        <v>100</v>
      </c>
      <c r="D16" s="26">
        <v>0.1235</v>
      </c>
      <c r="E16" s="25">
        <v>83</v>
      </c>
    </row>
    <row r="17" spans="1:5" s="20" customFormat="1">
      <c r="A17" s="24" t="s">
        <v>395</v>
      </c>
      <c r="B17" s="25">
        <v>1003</v>
      </c>
      <c r="C17" s="25">
        <v>194</v>
      </c>
      <c r="D17" s="26">
        <v>0.19339999999999999</v>
      </c>
      <c r="E17" s="25">
        <v>144</v>
      </c>
    </row>
    <row r="18" spans="1:5" s="20" customFormat="1">
      <c r="A18" s="24" t="s">
        <v>396</v>
      </c>
      <c r="B18" s="25">
        <v>641</v>
      </c>
      <c r="C18" s="25">
        <v>43</v>
      </c>
      <c r="D18" s="26">
        <v>6.7100000000000007E-2</v>
      </c>
      <c r="E18" s="25">
        <v>36</v>
      </c>
    </row>
    <row r="19" spans="1:5" s="20" customFormat="1">
      <c r="A19" s="24" t="s">
        <v>397</v>
      </c>
      <c r="B19" s="25">
        <v>691</v>
      </c>
      <c r="C19" s="25">
        <v>68</v>
      </c>
      <c r="D19" s="26">
        <v>9.8400000000000001E-2</v>
      </c>
      <c r="E19" s="25">
        <v>58</v>
      </c>
    </row>
    <row r="20" spans="1:5" s="20" customFormat="1">
      <c r="A20" s="24" t="s">
        <v>398</v>
      </c>
      <c r="B20" s="25">
        <v>717</v>
      </c>
      <c r="C20" s="25">
        <v>79</v>
      </c>
      <c r="D20" s="26">
        <v>0.11020000000000001</v>
      </c>
      <c r="E20" s="25">
        <v>60</v>
      </c>
    </row>
    <row r="21" spans="1:5" s="20" customFormat="1">
      <c r="A21" s="24" t="s">
        <v>399</v>
      </c>
      <c r="B21" s="25">
        <v>1157</v>
      </c>
      <c r="C21" s="25">
        <v>200</v>
      </c>
      <c r="D21" s="26">
        <v>0.1729</v>
      </c>
      <c r="E21" s="25">
        <v>151</v>
      </c>
    </row>
    <row r="22" spans="1:5" s="20" customFormat="1">
      <c r="A22" s="24" t="s">
        <v>400</v>
      </c>
      <c r="B22" s="25">
        <v>632</v>
      </c>
      <c r="C22" s="25">
        <v>88</v>
      </c>
      <c r="D22" s="26">
        <v>0.13919999999999999</v>
      </c>
      <c r="E22" s="25">
        <v>71</v>
      </c>
    </row>
    <row r="23" spans="1:5" s="20" customFormat="1">
      <c r="A23" s="24" t="s">
        <v>104</v>
      </c>
      <c r="B23" s="25">
        <v>1198</v>
      </c>
      <c r="C23" s="25">
        <v>210</v>
      </c>
      <c r="D23" s="26">
        <v>0.17530000000000001</v>
      </c>
      <c r="E23" s="25">
        <v>133</v>
      </c>
    </row>
    <row r="24" spans="1:5" s="20" customFormat="1">
      <c r="A24" s="24" t="s">
        <v>325</v>
      </c>
      <c r="B24" s="25">
        <v>1253</v>
      </c>
      <c r="C24" s="25">
        <v>152</v>
      </c>
      <c r="D24" s="26">
        <v>0.12130000000000001</v>
      </c>
      <c r="E24" s="25">
        <v>121</v>
      </c>
    </row>
    <row r="25" spans="1:5" s="20" customFormat="1">
      <c r="A25" s="24" t="s">
        <v>401</v>
      </c>
      <c r="B25" s="25">
        <v>1522</v>
      </c>
      <c r="C25" s="25">
        <v>380</v>
      </c>
      <c r="D25" s="26">
        <v>0.24970000000000001</v>
      </c>
      <c r="E25" s="25">
        <v>257</v>
      </c>
    </row>
    <row r="26" spans="1:5" s="20" customFormat="1">
      <c r="A26" s="24" t="s">
        <v>105</v>
      </c>
      <c r="B26" s="25">
        <v>1303</v>
      </c>
      <c r="C26" s="25">
        <v>427</v>
      </c>
      <c r="D26" s="26">
        <v>0.32769999999999999</v>
      </c>
      <c r="E26" s="25">
        <v>287</v>
      </c>
    </row>
    <row r="27" spans="1:5" s="20" customFormat="1">
      <c r="A27" s="24" t="s">
        <v>402</v>
      </c>
      <c r="B27" s="25">
        <v>687</v>
      </c>
      <c r="C27" s="25">
        <v>64</v>
      </c>
      <c r="D27" s="26">
        <v>9.3200000000000005E-2</v>
      </c>
      <c r="E27" s="25">
        <v>50</v>
      </c>
    </row>
    <row r="28" spans="1:5" s="20" customFormat="1">
      <c r="A28" s="24" t="s">
        <v>528</v>
      </c>
      <c r="B28" s="25">
        <v>733</v>
      </c>
      <c r="C28" s="25">
        <v>283</v>
      </c>
      <c r="D28" s="26">
        <v>0.3861</v>
      </c>
      <c r="E28" s="25">
        <v>195</v>
      </c>
    </row>
    <row r="29" spans="1:5" s="20" customFormat="1">
      <c r="A29" s="24" t="s">
        <v>106</v>
      </c>
      <c r="B29" s="25">
        <v>309</v>
      </c>
      <c r="C29" s="25">
        <v>76</v>
      </c>
      <c r="D29" s="26">
        <v>0.246</v>
      </c>
      <c r="E29" s="25">
        <v>57</v>
      </c>
    </row>
    <row r="30" spans="1:5" s="20" customFormat="1">
      <c r="A30" s="24" t="s">
        <v>326</v>
      </c>
      <c r="B30" s="25">
        <v>871</v>
      </c>
      <c r="C30" s="25">
        <v>187</v>
      </c>
      <c r="D30" s="26">
        <v>0.2147</v>
      </c>
      <c r="E30" s="25">
        <v>106</v>
      </c>
    </row>
    <row r="31" spans="1:5" s="20" customFormat="1">
      <c r="A31" s="24" t="s">
        <v>327</v>
      </c>
      <c r="B31" s="25">
        <v>894</v>
      </c>
      <c r="C31" s="25">
        <v>210</v>
      </c>
      <c r="D31" s="26">
        <v>0.2349</v>
      </c>
      <c r="E31" s="25">
        <v>143</v>
      </c>
    </row>
    <row r="32" spans="1:5" s="20" customFormat="1">
      <c r="A32" s="24" t="s">
        <v>529</v>
      </c>
      <c r="B32" s="25">
        <v>680</v>
      </c>
      <c r="C32" s="25">
        <v>283</v>
      </c>
      <c r="D32" s="26">
        <v>0.41620000000000001</v>
      </c>
      <c r="E32" s="25">
        <v>176</v>
      </c>
    </row>
    <row r="33" spans="1:5" s="20" customFormat="1">
      <c r="A33" s="24" t="s">
        <v>403</v>
      </c>
      <c r="B33" s="25">
        <v>976</v>
      </c>
      <c r="C33" s="25">
        <v>174</v>
      </c>
      <c r="D33" s="26">
        <v>0.17829999999999999</v>
      </c>
      <c r="E33" s="25">
        <v>118</v>
      </c>
    </row>
    <row r="34" spans="1:5" s="20" customFormat="1">
      <c r="A34" s="24" t="s">
        <v>530</v>
      </c>
      <c r="B34" s="25">
        <v>1642</v>
      </c>
      <c r="C34" s="25">
        <v>323</v>
      </c>
      <c r="D34" s="26">
        <v>0.19670000000000001</v>
      </c>
      <c r="E34" s="25">
        <v>223</v>
      </c>
    </row>
    <row r="35" spans="1:5" s="20" customFormat="1">
      <c r="A35" s="24" t="s">
        <v>328</v>
      </c>
      <c r="B35" s="25">
        <v>802</v>
      </c>
      <c r="C35" s="25">
        <v>166</v>
      </c>
      <c r="D35" s="26">
        <v>0.20699999999999999</v>
      </c>
      <c r="E35" s="25">
        <v>127</v>
      </c>
    </row>
    <row r="36" spans="1:5" s="20" customFormat="1">
      <c r="A36" s="24" t="s">
        <v>329</v>
      </c>
      <c r="B36" s="25">
        <v>994</v>
      </c>
      <c r="C36" s="25">
        <v>157</v>
      </c>
      <c r="D36" s="26">
        <v>0.15790000000000001</v>
      </c>
      <c r="E36" s="25">
        <v>102</v>
      </c>
    </row>
    <row r="37" spans="1:5" s="20" customFormat="1">
      <c r="A37" s="24" t="s">
        <v>593</v>
      </c>
      <c r="B37" s="25">
        <v>1456</v>
      </c>
      <c r="C37" s="25">
        <v>335</v>
      </c>
      <c r="D37" s="26">
        <v>0.2301</v>
      </c>
      <c r="E37" s="25">
        <v>239</v>
      </c>
    </row>
    <row r="38" spans="1:5" s="20" customFormat="1">
      <c r="A38" s="24" t="s">
        <v>330</v>
      </c>
      <c r="B38" s="25">
        <v>1150</v>
      </c>
      <c r="C38" s="25">
        <v>147</v>
      </c>
      <c r="D38" s="26">
        <v>0.1278</v>
      </c>
      <c r="E38" s="25">
        <v>113</v>
      </c>
    </row>
    <row r="39" spans="1:5" s="20" customFormat="1">
      <c r="A39" s="24" t="s">
        <v>404</v>
      </c>
      <c r="B39" s="25">
        <v>954</v>
      </c>
      <c r="C39" s="25">
        <v>156</v>
      </c>
      <c r="D39" s="26">
        <v>0.16350000000000001</v>
      </c>
      <c r="E39" s="25">
        <v>105</v>
      </c>
    </row>
    <row r="40" spans="1:5" s="20" customFormat="1">
      <c r="A40" s="24" t="s">
        <v>331</v>
      </c>
      <c r="B40" s="25">
        <v>1463</v>
      </c>
      <c r="C40" s="25">
        <v>187</v>
      </c>
      <c r="D40" s="26">
        <v>0.1278</v>
      </c>
      <c r="E40" s="25">
        <v>122</v>
      </c>
    </row>
    <row r="41" spans="1:5" s="20" customFormat="1">
      <c r="A41" s="24" t="s">
        <v>332</v>
      </c>
      <c r="B41" s="25">
        <v>741</v>
      </c>
      <c r="C41" s="25">
        <v>85</v>
      </c>
      <c r="D41" s="26">
        <v>0.1147</v>
      </c>
      <c r="E41" s="25">
        <v>62</v>
      </c>
    </row>
    <row r="42" spans="1:5" s="29" customFormat="1" ht="34.5" customHeight="1">
      <c r="A42" s="32" t="s">
        <v>172</v>
      </c>
      <c r="B42" s="30">
        <f>SUM(B9:B41)</f>
        <v>32641</v>
      </c>
      <c r="C42" s="30">
        <f>SUM(C9:C41)</f>
        <v>6486</v>
      </c>
      <c r="D42" s="31">
        <f>C42/B42</f>
        <v>0.1987071474525903</v>
      </c>
      <c r="E42" s="30">
        <f>SUM(E9:E41)</f>
        <v>4528</v>
      </c>
    </row>
    <row r="43" spans="1:5" s="20" customFormat="1">
      <c r="A43" s="24" t="s">
        <v>444</v>
      </c>
      <c r="B43" s="25">
        <v>851</v>
      </c>
      <c r="C43" s="25">
        <v>289</v>
      </c>
      <c r="D43" s="26">
        <v>0.33960000000000001</v>
      </c>
      <c r="E43" s="25">
        <v>194</v>
      </c>
    </row>
    <row r="44" spans="1:5" s="20" customFormat="1">
      <c r="A44" s="24" t="s">
        <v>445</v>
      </c>
      <c r="B44" s="25">
        <v>2162</v>
      </c>
      <c r="C44" s="25">
        <v>522</v>
      </c>
      <c r="D44" s="26">
        <v>0.2414</v>
      </c>
      <c r="E44" s="25">
        <v>359</v>
      </c>
    </row>
    <row r="45" spans="1:5" s="20" customFormat="1">
      <c r="A45" s="24" t="s">
        <v>446</v>
      </c>
      <c r="B45" s="25">
        <v>1437</v>
      </c>
      <c r="C45" s="25">
        <v>307</v>
      </c>
      <c r="D45" s="26">
        <v>0.21360000000000001</v>
      </c>
      <c r="E45" s="25">
        <v>210</v>
      </c>
    </row>
    <row r="46" spans="1:5" s="20" customFormat="1">
      <c r="A46" s="24" t="s">
        <v>447</v>
      </c>
      <c r="B46" s="25">
        <v>1090</v>
      </c>
      <c r="C46" s="25">
        <v>307</v>
      </c>
      <c r="D46" s="26">
        <v>0.28170000000000001</v>
      </c>
      <c r="E46" s="25">
        <v>196</v>
      </c>
    </row>
    <row r="47" spans="1:5" s="20" customFormat="1">
      <c r="A47" s="24" t="s">
        <v>448</v>
      </c>
      <c r="B47" s="25">
        <v>1451</v>
      </c>
      <c r="C47" s="25">
        <v>372</v>
      </c>
      <c r="D47" s="26">
        <v>0.25640000000000002</v>
      </c>
      <c r="E47" s="25">
        <v>252</v>
      </c>
    </row>
    <row r="48" spans="1:5" s="29" customFormat="1" ht="34.5" customHeight="1">
      <c r="A48" s="32" t="s">
        <v>452</v>
      </c>
      <c r="B48" s="30">
        <f>SUM(B43:B47)</f>
        <v>6991</v>
      </c>
      <c r="C48" s="30">
        <f>SUM(C43:C47)</f>
        <v>1797</v>
      </c>
      <c r="D48" s="31">
        <f>C48/B48</f>
        <v>0.25704477184952079</v>
      </c>
      <c r="E48" s="30">
        <f>SUM(E43:E47)</f>
        <v>1211</v>
      </c>
    </row>
    <row r="49" spans="1:5" s="20" customFormat="1">
      <c r="A49" s="24" t="s">
        <v>152</v>
      </c>
      <c r="B49" s="25">
        <v>4</v>
      </c>
      <c r="C49" s="25">
        <v>0</v>
      </c>
      <c r="D49" s="26">
        <v>0</v>
      </c>
      <c r="E49" s="25">
        <v>0</v>
      </c>
    </row>
    <row r="50" spans="1:5" s="29" customFormat="1" ht="34.5" customHeight="1">
      <c r="A50" s="32" t="s">
        <v>174</v>
      </c>
      <c r="B50" s="30">
        <f>SUM(B49:B49)</f>
        <v>4</v>
      </c>
      <c r="C50" s="30">
        <f>SUM(C49:C49)</f>
        <v>0</v>
      </c>
      <c r="D50" s="31">
        <f>C50/B50</f>
        <v>0</v>
      </c>
      <c r="E50" s="30">
        <f>SUM(E49:E49)</f>
        <v>0</v>
      </c>
    </row>
    <row r="51" spans="1:5" s="20" customFormat="1">
      <c r="A51" s="24" t="s">
        <v>405</v>
      </c>
      <c r="B51" s="25">
        <v>1439</v>
      </c>
      <c r="C51" s="25">
        <v>161</v>
      </c>
      <c r="D51" s="26">
        <v>0.1119</v>
      </c>
      <c r="E51" s="25">
        <v>114</v>
      </c>
    </row>
    <row r="52" spans="1:5" s="20" customFormat="1">
      <c r="A52" s="24" t="s">
        <v>434</v>
      </c>
      <c r="B52" s="25">
        <v>1242</v>
      </c>
      <c r="C52" s="25">
        <v>315</v>
      </c>
      <c r="D52" s="26">
        <v>0.25359999999999999</v>
      </c>
      <c r="E52" s="25">
        <v>229</v>
      </c>
    </row>
    <row r="53" spans="1:5" s="20" customFormat="1">
      <c r="A53" s="24" t="s">
        <v>435</v>
      </c>
      <c r="B53" s="25">
        <v>1650</v>
      </c>
      <c r="C53" s="25">
        <v>222</v>
      </c>
      <c r="D53" s="26">
        <v>0.13450000000000001</v>
      </c>
      <c r="E53" s="25">
        <v>151</v>
      </c>
    </row>
    <row r="54" spans="1:5" s="20" customFormat="1">
      <c r="A54" s="24" t="s">
        <v>449</v>
      </c>
      <c r="B54" s="25">
        <v>1510</v>
      </c>
      <c r="C54" s="25">
        <v>432</v>
      </c>
      <c r="D54" s="26">
        <v>0.28610000000000002</v>
      </c>
      <c r="E54" s="25">
        <v>318</v>
      </c>
    </row>
    <row r="55" spans="1:5" s="20" customFormat="1">
      <c r="A55" s="24" t="s">
        <v>157</v>
      </c>
      <c r="B55" s="25">
        <v>1679</v>
      </c>
      <c r="C55" s="25">
        <v>168</v>
      </c>
      <c r="D55" s="26">
        <v>0.10009999999999999</v>
      </c>
      <c r="E55" s="25">
        <v>121</v>
      </c>
    </row>
    <row r="56" spans="1:5" s="20" customFormat="1">
      <c r="A56" s="24" t="s">
        <v>519</v>
      </c>
      <c r="B56" s="25">
        <v>1532</v>
      </c>
      <c r="C56" s="25">
        <v>220</v>
      </c>
      <c r="D56" s="26">
        <v>0.14360000000000001</v>
      </c>
      <c r="E56" s="25">
        <v>147</v>
      </c>
    </row>
    <row r="57" spans="1:5" s="20" customFormat="1">
      <c r="A57" s="24" t="s">
        <v>158</v>
      </c>
      <c r="B57" s="25">
        <v>1282</v>
      </c>
      <c r="C57" s="25">
        <v>218</v>
      </c>
      <c r="D57" s="26">
        <v>0.17</v>
      </c>
      <c r="E57" s="25">
        <v>151</v>
      </c>
    </row>
    <row r="58" spans="1:5" s="20" customFormat="1">
      <c r="A58" s="24" t="s">
        <v>520</v>
      </c>
      <c r="B58" s="25">
        <v>1550</v>
      </c>
      <c r="C58" s="25">
        <v>187</v>
      </c>
      <c r="D58" s="26">
        <v>0.1206</v>
      </c>
      <c r="E58" s="25">
        <v>123</v>
      </c>
    </row>
    <row r="59" spans="1:5" s="20" customFormat="1">
      <c r="A59" s="24" t="s">
        <v>436</v>
      </c>
      <c r="B59" s="25">
        <v>1272</v>
      </c>
      <c r="C59" s="25">
        <v>141</v>
      </c>
      <c r="D59" s="26">
        <v>0.1108</v>
      </c>
      <c r="E59" s="25">
        <v>106</v>
      </c>
    </row>
    <row r="60" spans="1:5" s="20" customFormat="1">
      <c r="A60" s="24" t="s">
        <v>437</v>
      </c>
      <c r="B60" s="25">
        <v>1139</v>
      </c>
      <c r="C60" s="25">
        <v>175</v>
      </c>
      <c r="D60" s="26">
        <v>0.15359999999999999</v>
      </c>
      <c r="E60" s="25">
        <v>118</v>
      </c>
    </row>
    <row r="61" spans="1:5" s="29" customFormat="1" ht="34.5" customHeight="1">
      <c r="A61" s="32" t="s">
        <v>175</v>
      </c>
      <c r="B61" s="30">
        <f>SUM(B51:B60)</f>
        <v>14295</v>
      </c>
      <c r="C61" s="30">
        <f>SUM(C51:C60)</f>
        <v>2239</v>
      </c>
      <c r="D61" s="31">
        <f>C61/B61</f>
        <v>0.15662819167541098</v>
      </c>
      <c r="E61" s="30">
        <f>SUM(E51:E60)</f>
        <v>1578</v>
      </c>
    </row>
    <row r="62" spans="1:5" s="29" customFormat="1" ht="34.5" customHeight="1">
      <c r="A62" s="32" t="s">
        <v>17</v>
      </c>
      <c r="B62" s="30">
        <f>SUM(, B8, B42, B48, B50, B61)</f>
        <v>53933</v>
      </c>
      <c r="C62" s="30">
        <f>SUM(, C8, C42, C48, C50, C61)</f>
        <v>10523</v>
      </c>
      <c r="D62" s="31">
        <f>C62/B62</f>
        <v>0.19511245434149779</v>
      </c>
      <c r="E62" s="30">
        <f>SUM(, E8, E42, E48, E50, E61)</f>
        <v>7318</v>
      </c>
    </row>
    <row r="63" spans="1:5" s="20" customFormat="1">
      <c r="A63" s="24" t="s">
        <v>18</v>
      </c>
      <c r="B63" s="24">
        <f>SUM(, B62)</f>
        <v>53933</v>
      </c>
      <c r="C63" s="24">
        <f>SUM(, C62)</f>
        <v>10523</v>
      </c>
      <c r="D63" s="33">
        <f>C63/B63</f>
        <v>0.19511245434149779</v>
      </c>
      <c r="E63" s="24">
        <f>SUM(, E62)</f>
        <v>7318</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7" manualBreakCount="7">
    <brk id="8" max="16383" man="1"/>
    <brk id="42" max="16383" man="1"/>
    <brk id="48" max="16383" man="1"/>
    <brk id="50" max="16383" man="1"/>
    <brk id="61" max="16383" man="1"/>
    <brk id="62" max="16383" man="1"/>
    <brk id="63" max="16383" man="1"/>
  </rowBreaks>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748AB-4FA2-4C97-BD5E-D5C24CB8810A}">
  <sheetPr codeName="Sheet23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1037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E32B3-79F6-4C99-8176-B74025F6FFB0}">
  <sheetPr>
    <tabColor rgb="FFFF0000"/>
  </sheetPr>
  <dimension ref="A1:X3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4" width="5.7109375" customWidth="1"/>
  </cols>
  <sheetData>
    <row r="1" spans="1:24">
      <c r="A1" s="15" t="s">
        <v>3</v>
      </c>
      <c r="B1" s="15"/>
      <c r="C1" s="15"/>
      <c r="D1" s="15"/>
    </row>
    <row r="2" spans="1:24">
      <c r="A2" s="16">
        <v>45748</v>
      </c>
      <c r="B2" s="15"/>
      <c r="C2" s="15"/>
      <c r="D2" s="15"/>
    </row>
    <row r="3" spans="1:24">
      <c r="A3" s="17" t="s">
        <v>1</v>
      </c>
      <c r="B3" s="17"/>
      <c r="C3" s="17"/>
      <c r="D3" s="17"/>
    </row>
    <row r="4" spans="1:24">
      <c r="A4" s="17" t="s">
        <v>2</v>
      </c>
      <c r="B4" s="17"/>
      <c r="C4" s="17"/>
      <c r="D4" s="17"/>
      <c r="E4" s="15" t="s">
        <v>1039</v>
      </c>
      <c r="F4" s="15"/>
      <c r="G4" s="15"/>
      <c r="H4" s="15"/>
      <c r="I4" s="15"/>
      <c r="J4" s="15"/>
      <c r="K4" s="15"/>
      <c r="L4" s="15"/>
      <c r="M4" s="15"/>
      <c r="N4" s="15"/>
      <c r="O4" s="15"/>
      <c r="P4" s="15"/>
      <c r="Q4" s="15"/>
      <c r="R4" s="15"/>
      <c r="S4" s="15"/>
      <c r="T4" s="15"/>
      <c r="U4" s="15"/>
      <c r="V4" s="15"/>
      <c r="W4" s="15"/>
      <c r="X4" s="15"/>
    </row>
    <row r="5" spans="1:24" ht="25.5" customHeight="1">
      <c r="E5" s="27" t="s">
        <v>1039</v>
      </c>
      <c r="F5" s="27"/>
      <c r="G5" s="27"/>
      <c r="H5" s="27"/>
      <c r="I5" s="27"/>
      <c r="J5" s="27"/>
      <c r="K5" s="27"/>
      <c r="L5" s="27"/>
      <c r="M5" s="27"/>
      <c r="N5" s="27"/>
      <c r="O5" s="27"/>
      <c r="P5" s="27"/>
      <c r="Q5" s="27"/>
      <c r="R5" s="27"/>
      <c r="S5" s="27"/>
      <c r="T5" s="27"/>
      <c r="U5" s="27"/>
      <c r="V5" s="27"/>
      <c r="W5" s="27"/>
      <c r="X5" s="27"/>
    </row>
    <row r="6" spans="1:24" s="18" customFormat="1" ht="150" customHeight="1">
      <c r="B6" s="19" t="s">
        <v>6</v>
      </c>
      <c r="C6" s="19" t="s">
        <v>7</v>
      </c>
      <c r="D6" s="19" t="s">
        <v>8</v>
      </c>
      <c r="E6" s="28" t="s">
        <v>1040</v>
      </c>
      <c r="F6" s="28" t="s">
        <v>1041</v>
      </c>
      <c r="G6" s="28" t="s">
        <v>1042</v>
      </c>
      <c r="H6" s="28" t="s">
        <v>1043</v>
      </c>
      <c r="I6" s="28" t="s">
        <v>1044</v>
      </c>
      <c r="J6" s="28" t="s">
        <v>1045</v>
      </c>
      <c r="K6" s="28" t="s">
        <v>1046</v>
      </c>
      <c r="L6" s="28" t="s">
        <v>1047</v>
      </c>
    </row>
    <row r="7" spans="1:24">
      <c r="A7" s="21" t="s">
        <v>365</v>
      </c>
      <c r="B7" s="22">
        <v>1244</v>
      </c>
      <c r="C7" s="22">
        <v>438</v>
      </c>
      <c r="D7" s="23">
        <v>0.35210000000000002</v>
      </c>
      <c r="E7" s="22">
        <v>294</v>
      </c>
      <c r="F7" s="22">
        <v>56</v>
      </c>
      <c r="G7" s="22">
        <v>77</v>
      </c>
      <c r="H7" s="22">
        <v>87</v>
      </c>
      <c r="I7" s="22">
        <v>145</v>
      </c>
      <c r="J7" s="22">
        <v>105</v>
      </c>
      <c r="K7" s="22">
        <v>202</v>
      </c>
      <c r="L7" s="22">
        <v>58</v>
      </c>
    </row>
    <row r="8" spans="1:24" s="29" customFormat="1" ht="34.5" customHeight="1">
      <c r="A8" s="32" t="s">
        <v>368</v>
      </c>
      <c r="B8" s="30">
        <f>SUM(B7:B7)</f>
        <v>1244</v>
      </c>
      <c r="C8" s="30">
        <f>SUM(C7:C7)</f>
        <v>438</v>
      </c>
      <c r="D8" s="31">
        <f>C8/B8</f>
        <v>0.35209003215434082</v>
      </c>
      <c r="E8" s="30">
        <f>SUM(E7:E7)</f>
        <v>294</v>
      </c>
      <c r="F8" s="30">
        <f>SUM(F7:F7)</f>
        <v>56</v>
      </c>
      <c r="G8" s="30">
        <f>SUM(G7:G7)</f>
        <v>77</v>
      </c>
      <c r="H8" s="30">
        <f>SUM(H7:H7)</f>
        <v>87</v>
      </c>
      <c r="I8" s="30">
        <f>SUM(I7:I7)</f>
        <v>145</v>
      </c>
      <c r="J8" s="30">
        <f>SUM(J7:J7)</f>
        <v>105</v>
      </c>
      <c r="K8" s="30">
        <f>SUM(K7:K7)</f>
        <v>202</v>
      </c>
      <c r="L8" s="30">
        <f>SUM(L7:L7)</f>
        <v>58</v>
      </c>
    </row>
    <row r="9" spans="1:24" s="20" customFormat="1">
      <c r="A9" s="24" t="s">
        <v>372</v>
      </c>
      <c r="B9" s="25">
        <v>14</v>
      </c>
      <c r="C9" s="25">
        <v>3</v>
      </c>
      <c r="D9" s="26">
        <v>0.21429999999999999</v>
      </c>
      <c r="E9" s="25">
        <v>1</v>
      </c>
      <c r="F9" s="25">
        <v>0</v>
      </c>
      <c r="G9" s="25">
        <v>1</v>
      </c>
      <c r="H9" s="25">
        <v>2</v>
      </c>
      <c r="I9" s="25">
        <v>1</v>
      </c>
      <c r="J9" s="25">
        <v>0</v>
      </c>
      <c r="K9" s="25">
        <v>1</v>
      </c>
      <c r="L9" s="25">
        <v>0</v>
      </c>
    </row>
    <row r="10" spans="1:24" s="20" customFormat="1">
      <c r="A10" s="24" t="s">
        <v>374</v>
      </c>
      <c r="B10" s="25">
        <v>1000</v>
      </c>
      <c r="C10" s="25">
        <v>335</v>
      </c>
      <c r="D10" s="26">
        <v>0.33500000000000002</v>
      </c>
      <c r="E10" s="25">
        <v>178</v>
      </c>
      <c r="F10" s="25">
        <v>52</v>
      </c>
      <c r="G10" s="25">
        <v>74</v>
      </c>
      <c r="H10" s="25">
        <v>80</v>
      </c>
      <c r="I10" s="25">
        <v>91</v>
      </c>
      <c r="J10" s="25">
        <v>77</v>
      </c>
      <c r="K10" s="25">
        <v>135</v>
      </c>
      <c r="L10" s="25">
        <v>48</v>
      </c>
    </row>
    <row r="11" spans="1:24" s="20" customFormat="1">
      <c r="A11" s="24" t="s">
        <v>376</v>
      </c>
      <c r="B11" s="25">
        <v>950</v>
      </c>
      <c r="C11" s="25">
        <v>288</v>
      </c>
      <c r="D11" s="26">
        <v>0.30320000000000003</v>
      </c>
      <c r="E11" s="25">
        <v>181</v>
      </c>
      <c r="F11" s="25">
        <v>46</v>
      </c>
      <c r="G11" s="25">
        <v>57</v>
      </c>
      <c r="H11" s="25">
        <v>51</v>
      </c>
      <c r="I11" s="25">
        <v>110</v>
      </c>
      <c r="J11" s="25">
        <v>88</v>
      </c>
      <c r="K11" s="25">
        <v>92</v>
      </c>
      <c r="L11" s="25">
        <v>57</v>
      </c>
    </row>
    <row r="12" spans="1:24" s="20" customFormat="1">
      <c r="A12" s="24" t="s">
        <v>378</v>
      </c>
      <c r="B12" s="25">
        <v>0</v>
      </c>
      <c r="C12" s="25">
        <v>0</v>
      </c>
      <c r="D12" s="26">
        <v>0</v>
      </c>
      <c r="E12" s="25">
        <v>0</v>
      </c>
      <c r="F12" s="25">
        <v>0</v>
      </c>
      <c r="G12" s="25">
        <v>0</v>
      </c>
      <c r="H12" s="25">
        <v>0</v>
      </c>
      <c r="I12" s="25">
        <v>0</v>
      </c>
      <c r="J12" s="25">
        <v>0</v>
      </c>
      <c r="K12" s="25">
        <v>0</v>
      </c>
      <c r="L12" s="25">
        <v>0</v>
      </c>
    </row>
    <row r="13" spans="1:24" s="29" customFormat="1" ht="34.5" customHeight="1">
      <c r="A13" s="32" t="s">
        <v>171</v>
      </c>
      <c r="B13" s="30">
        <f>SUM(B9:B12)</f>
        <v>1964</v>
      </c>
      <c r="C13" s="30">
        <f>SUM(C9:C12)</f>
        <v>626</v>
      </c>
      <c r="D13" s="31">
        <f>C13/B13</f>
        <v>0.31873727087576376</v>
      </c>
      <c r="E13" s="30">
        <f>SUM(E9:E12)</f>
        <v>360</v>
      </c>
      <c r="F13" s="30">
        <f>SUM(F9:F12)</f>
        <v>98</v>
      </c>
      <c r="G13" s="30">
        <f>SUM(G9:G12)</f>
        <v>132</v>
      </c>
      <c r="H13" s="30">
        <f>SUM(H9:H12)</f>
        <v>133</v>
      </c>
      <c r="I13" s="30">
        <f>SUM(I9:I12)</f>
        <v>202</v>
      </c>
      <c r="J13" s="30">
        <f>SUM(J9:J12)</f>
        <v>165</v>
      </c>
      <c r="K13" s="30">
        <f>SUM(K9:K12)</f>
        <v>228</v>
      </c>
      <c r="L13" s="30">
        <f>SUM(L9:L12)</f>
        <v>105</v>
      </c>
    </row>
    <row r="14" spans="1:24" s="20" customFormat="1">
      <c r="A14" s="24" t="s">
        <v>120</v>
      </c>
      <c r="B14" s="25">
        <v>102</v>
      </c>
      <c r="C14" s="25">
        <v>26</v>
      </c>
      <c r="D14" s="26">
        <v>0.25490000000000002</v>
      </c>
      <c r="E14" s="25">
        <v>10</v>
      </c>
      <c r="F14" s="25">
        <v>14</v>
      </c>
      <c r="G14" s="25">
        <v>13</v>
      </c>
      <c r="H14" s="25">
        <v>7</v>
      </c>
      <c r="I14" s="25">
        <v>0</v>
      </c>
      <c r="J14" s="25">
        <v>1</v>
      </c>
      <c r="K14" s="25">
        <v>8</v>
      </c>
      <c r="L14" s="25">
        <v>3</v>
      </c>
    </row>
    <row r="15" spans="1:24" s="20" customFormat="1">
      <c r="A15" s="24" t="s">
        <v>124</v>
      </c>
      <c r="B15" s="25">
        <v>1731</v>
      </c>
      <c r="C15" s="25">
        <v>283</v>
      </c>
      <c r="D15" s="26">
        <v>0.16350000000000001</v>
      </c>
      <c r="E15" s="25">
        <v>119</v>
      </c>
      <c r="F15" s="25">
        <v>134</v>
      </c>
      <c r="G15" s="25">
        <v>130</v>
      </c>
      <c r="H15" s="25">
        <v>28</v>
      </c>
      <c r="I15" s="25">
        <v>76</v>
      </c>
      <c r="J15" s="25">
        <v>18</v>
      </c>
      <c r="K15" s="25">
        <v>106</v>
      </c>
      <c r="L15" s="25">
        <v>65</v>
      </c>
    </row>
    <row r="16" spans="1:24" s="20" customFormat="1">
      <c r="A16" s="24" t="s">
        <v>126</v>
      </c>
      <c r="B16" s="25">
        <v>821</v>
      </c>
      <c r="C16" s="25">
        <v>140</v>
      </c>
      <c r="D16" s="26">
        <v>0.17050000000000001</v>
      </c>
      <c r="E16" s="25">
        <v>70</v>
      </c>
      <c r="F16" s="25">
        <v>73</v>
      </c>
      <c r="G16" s="25">
        <v>55</v>
      </c>
      <c r="H16" s="25">
        <v>24</v>
      </c>
      <c r="I16" s="25">
        <v>25</v>
      </c>
      <c r="J16" s="25">
        <v>7</v>
      </c>
      <c r="K16" s="25">
        <v>58</v>
      </c>
      <c r="L16" s="25">
        <v>23</v>
      </c>
    </row>
    <row r="17" spans="1:12" s="20" customFormat="1">
      <c r="A17" s="24" t="s">
        <v>130</v>
      </c>
      <c r="B17" s="25">
        <v>747</v>
      </c>
      <c r="C17" s="25">
        <v>190</v>
      </c>
      <c r="D17" s="26">
        <v>0.25440000000000002</v>
      </c>
      <c r="E17" s="25">
        <v>85</v>
      </c>
      <c r="F17" s="25">
        <v>80</v>
      </c>
      <c r="G17" s="25">
        <v>90</v>
      </c>
      <c r="H17" s="25">
        <v>27</v>
      </c>
      <c r="I17" s="25">
        <v>46</v>
      </c>
      <c r="J17" s="25">
        <v>25</v>
      </c>
      <c r="K17" s="25">
        <v>84</v>
      </c>
      <c r="L17" s="25">
        <v>31</v>
      </c>
    </row>
    <row r="18" spans="1:12" s="20" customFormat="1">
      <c r="A18" s="24" t="s">
        <v>139</v>
      </c>
      <c r="B18" s="25">
        <v>72</v>
      </c>
      <c r="C18" s="25">
        <v>41</v>
      </c>
      <c r="D18" s="26">
        <v>0.56940000000000002</v>
      </c>
      <c r="E18" s="25">
        <v>17</v>
      </c>
      <c r="F18" s="25">
        <v>7</v>
      </c>
      <c r="G18" s="25">
        <v>13</v>
      </c>
      <c r="H18" s="25">
        <v>6</v>
      </c>
      <c r="I18" s="25">
        <v>11</v>
      </c>
      <c r="J18" s="25">
        <v>4</v>
      </c>
      <c r="K18" s="25">
        <v>25</v>
      </c>
      <c r="L18" s="25">
        <v>14</v>
      </c>
    </row>
    <row r="19" spans="1:12" s="20" customFormat="1">
      <c r="A19" s="24" t="s">
        <v>140</v>
      </c>
      <c r="B19" s="25">
        <v>46</v>
      </c>
      <c r="C19" s="25">
        <v>9</v>
      </c>
      <c r="D19" s="26">
        <v>0.19570000000000001</v>
      </c>
      <c r="E19" s="25">
        <v>3</v>
      </c>
      <c r="F19" s="25">
        <v>5</v>
      </c>
      <c r="G19" s="25">
        <v>4</v>
      </c>
      <c r="H19" s="25">
        <v>0</v>
      </c>
      <c r="I19" s="25">
        <v>0</v>
      </c>
      <c r="J19" s="25">
        <v>2</v>
      </c>
      <c r="K19" s="25">
        <v>2</v>
      </c>
      <c r="L19" s="25">
        <v>3</v>
      </c>
    </row>
    <row r="20" spans="1:12" s="20" customFormat="1">
      <c r="A20" s="24" t="s">
        <v>141</v>
      </c>
      <c r="B20" s="25">
        <v>1187</v>
      </c>
      <c r="C20" s="25">
        <v>335</v>
      </c>
      <c r="D20" s="26">
        <v>0.28220000000000001</v>
      </c>
      <c r="E20" s="25">
        <v>148</v>
      </c>
      <c r="F20" s="25">
        <v>130</v>
      </c>
      <c r="G20" s="25">
        <v>155</v>
      </c>
      <c r="H20" s="25">
        <v>94</v>
      </c>
      <c r="I20" s="25">
        <v>38</v>
      </c>
      <c r="J20" s="25">
        <v>33</v>
      </c>
      <c r="K20" s="25">
        <v>114</v>
      </c>
      <c r="L20" s="25">
        <v>46</v>
      </c>
    </row>
    <row r="21" spans="1:12" s="20" customFormat="1">
      <c r="A21" s="24" t="s">
        <v>142</v>
      </c>
      <c r="B21" s="25">
        <v>645</v>
      </c>
      <c r="C21" s="25">
        <v>169</v>
      </c>
      <c r="D21" s="26">
        <v>0.26200000000000001</v>
      </c>
      <c r="E21" s="25">
        <v>77</v>
      </c>
      <c r="F21" s="25">
        <v>62</v>
      </c>
      <c r="G21" s="25">
        <v>78</v>
      </c>
      <c r="H21" s="25">
        <v>35</v>
      </c>
      <c r="I21" s="25">
        <v>34</v>
      </c>
      <c r="J21" s="25">
        <v>21</v>
      </c>
      <c r="K21" s="25">
        <v>74</v>
      </c>
      <c r="L21" s="25">
        <v>23</v>
      </c>
    </row>
    <row r="22" spans="1:12" s="20" customFormat="1">
      <c r="A22" s="24" t="s">
        <v>146</v>
      </c>
      <c r="B22" s="25">
        <v>999</v>
      </c>
      <c r="C22" s="25">
        <v>179</v>
      </c>
      <c r="D22" s="26">
        <v>0.1792</v>
      </c>
      <c r="E22" s="25">
        <v>76</v>
      </c>
      <c r="F22" s="25">
        <v>70</v>
      </c>
      <c r="G22" s="25">
        <v>80</v>
      </c>
      <c r="H22" s="25">
        <v>33</v>
      </c>
      <c r="I22" s="25">
        <v>34</v>
      </c>
      <c r="J22" s="25">
        <v>20</v>
      </c>
      <c r="K22" s="25">
        <v>71</v>
      </c>
      <c r="L22" s="25">
        <v>36</v>
      </c>
    </row>
    <row r="23" spans="1:12" s="29" customFormat="1" ht="34.5" customHeight="1">
      <c r="A23" s="32" t="s">
        <v>173</v>
      </c>
      <c r="B23" s="30">
        <f>SUM(B14:B22)</f>
        <v>6350</v>
      </c>
      <c r="C23" s="30">
        <f>SUM(C14:C22)</f>
        <v>1372</v>
      </c>
      <c r="D23" s="31">
        <f>C23/B23</f>
        <v>0.21606299212598426</v>
      </c>
      <c r="E23" s="30">
        <f>SUM(E14:E22)</f>
        <v>605</v>
      </c>
      <c r="F23" s="30">
        <f>SUM(F14:F22)</f>
        <v>575</v>
      </c>
      <c r="G23" s="30">
        <f>SUM(G14:G22)</f>
        <v>618</v>
      </c>
      <c r="H23" s="30">
        <f>SUM(H14:H22)</f>
        <v>254</v>
      </c>
      <c r="I23" s="30">
        <f>SUM(I14:I22)</f>
        <v>264</v>
      </c>
      <c r="J23" s="30">
        <f>SUM(J14:J22)</f>
        <v>131</v>
      </c>
      <c r="K23" s="30">
        <f>SUM(K14:K22)</f>
        <v>542</v>
      </c>
      <c r="L23" s="30">
        <f>SUM(L14:L22)</f>
        <v>244</v>
      </c>
    </row>
    <row r="24" spans="1:12" s="20" customFormat="1">
      <c r="A24" s="24" t="s">
        <v>444</v>
      </c>
      <c r="B24" s="25">
        <v>76</v>
      </c>
      <c r="C24" s="25">
        <v>24</v>
      </c>
      <c r="D24" s="26">
        <v>0.31580000000000003</v>
      </c>
      <c r="E24" s="25">
        <v>13</v>
      </c>
      <c r="F24" s="25">
        <v>3</v>
      </c>
      <c r="G24" s="25">
        <v>4</v>
      </c>
      <c r="H24" s="25">
        <v>9</v>
      </c>
      <c r="I24" s="25">
        <v>4</v>
      </c>
      <c r="J24" s="25">
        <v>3</v>
      </c>
      <c r="K24" s="25">
        <v>8</v>
      </c>
      <c r="L24" s="25">
        <v>4</v>
      </c>
    </row>
    <row r="25" spans="1:12" s="29" customFormat="1" ht="34.5" customHeight="1">
      <c r="A25" s="32" t="s">
        <v>452</v>
      </c>
      <c r="B25" s="30">
        <f>SUM(B24:B24)</f>
        <v>76</v>
      </c>
      <c r="C25" s="30">
        <f>SUM(C24:C24)</f>
        <v>24</v>
      </c>
      <c r="D25" s="31">
        <f>C25/B25</f>
        <v>0.31578947368421051</v>
      </c>
      <c r="E25" s="30">
        <f>SUM(E24:E24)</f>
        <v>13</v>
      </c>
      <c r="F25" s="30">
        <f>SUM(F24:F24)</f>
        <v>3</v>
      </c>
      <c r="G25" s="30">
        <f>SUM(G24:G24)</f>
        <v>4</v>
      </c>
      <c r="H25" s="30">
        <f>SUM(H24:H24)</f>
        <v>9</v>
      </c>
      <c r="I25" s="30">
        <f>SUM(I24:I24)</f>
        <v>4</v>
      </c>
      <c r="J25" s="30">
        <f>SUM(J24:J24)</f>
        <v>3</v>
      </c>
      <c r="K25" s="30">
        <f>SUM(K24:K24)</f>
        <v>8</v>
      </c>
      <c r="L25" s="30">
        <f>SUM(L24:L24)</f>
        <v>4</v>
      </c>
    </row>
    <row r="26" spans="1:12" s="20" customFormat="1">
      <c r="A26" s="24" t="s">
        <v>151</v>
      </c>
      <c r="B26" s="25">
        <v>1467</v>
      </c>
      <c r="C26" s="25">
        <v>294</v>
      </c>
      <c r="D26" s="26">
        <v>0.20039999999999999</v>
      </c>
      <c r="E26" s="25">
        <v>112</v>
      </c>
      <c r="F26" s="25">
        <v>80</v>
      </c>
      <c r="G26" s="25">
        <v>92</v>
      </c>
      <c r="H26" s="25">
        <v>66</v>
      </c>
      <c r="I26" s="25">
        <v>91</v>
      </c>
      <c r="J26" s="25">
        <v>53</v>
      </c>
      <c r="K26" s="25">
        <v>160</v>
      </c>
      <c r="L26" s="25">
        <v>74</v>
      </c>
    </row>
    <row r="27" spans="1:12" s="20" customFormat="1">
      <c r="A27" s="24" t="s">
        <v>152</v>
      </c>
      <c r="B27" s="25">
        <v>1132</v>
      </c>
      <c r="C27" s="25">
        <v>357</v>
      </c>
      <c r="D27" s="26">
        <v>0.31540000000000001</v>
      </c>
      <c r="E27" s="25">
        <v>131</v>
      </c>
      <c r="F27" s="25">
        <v>59</v>
      </c>
      <c r="G27" s="25">
        <v>77</v>
      </c>
      <c r="H27" s="25">
        <v>124</v>
      </c>
      <c r="I27" s="25">
        <v>87</v>
      </c>
      <c r="J27" s="25">
        <v>82</v>
      </c>
      <c r="K27" s="25">
        <v>183</v>
      </c>
      <c r="L27" s="25">
        <v>80</v>
      </c>
    </row>
    <row r="28" spans="1:12" s="20" customFormat="1">
      <c r="A28" s="24" t="s">
        <v>153</v>
      </c>
      <c r="B28" s="25">
        <v>703</v>
      </c>
      <c r="C28" s="25">
        <v>213</v>
      </c>
      <c r="D28" s="26">
        <v>0.30299999999999999</v>
      </c>
      <c r="E28" s="25">
        <v>100</v>
      </c>
      <c r="F28" s="25">
        <v>37</v>
      </c>
      <c r="G28" s="25">
        <v>47</v>
      </c>
      <c r="H28" s="25">
        <v>68</v>
      </c>
      <c r="I28" s="25">
        <v>57</v>
      </c>
      <c r="J28" s="25">
        <v>36</v>
      </c>
      <c r="K28" s="25">
        <v>131</v>
      </c>
      <c r="L28" s="25">
        <v>33</v>
      </c>
    </row>
    <row r="29" spans="1:12" s="20" customFormat="1">
      <c r="A29" s="24" t="s">
        <v>154</v>
      </c>
      <c r="B29" s="25">
        <v>728</v>
      </c>
      <c r="C29" s="25">
        <v>180</v>
      </c>
      <c r="D29" s="26">
        <v>0.24729999999999999</v>
      </c>
      <c r="E29" s="25">
        <v>66</v>
      </c>
      <c r="F29" s="25">
        <v>47</v>
      </c>
      <c r="G29" s="25">
        <v>42</v>
      </c>
      <c r="H29" s="25">
        <v>50</v>
      </c>
      <c r="I29" s="25">
        <v>54</v>
      </c>
      <c r="J29" s="25">
        <v>30</v>
      </c>
      <c r="K29" s="25">
        <v>88</v>
      </c>
      <c r="L29" s="25">
        <v>38</v>
      </c>
    </row>
    <row r="30" spans="1:12" s="20" customFormat="1">
      <c r="A30" s="24" t="s">
        <v>155</v>
      </c>
      <c r="B30" s="25">
        <v>433</v>
      </c>
      <c r="C30" s="25">
        <v>53</v>
      </c>
      <c r="D30" s="26">
        <v>0.12239999999999999</v>
      </c>
      <c r="E30" s="25">
        <v>26</v>
      </c>
      <c r="F30" s="25">
        <v>14</v>
      </c>
      <c r="G30" s="25">
        <v>17</v>
      </c>
      <c r="H30" s="25">
        <v>16</v>
      </c>
      <c r="I30" s="25">
        <v>11</v>
      </c>
      <c r="J30" s="25">
        <v>10</v>
      </c>
      <c r="K30" s="25">
        <v>25</v>
      </c>
      <c r="L30" s="25">
        <v>14</v>
      </c>
    </row>
    <row r="31" spans="1:12" s="20" customFormat="1">
      <c r="A31" s="24" t="s">
        <v>156</v>
      </c>
      <c r="B31" s="25">
        <v>1793</v>
      </c>
      <c r="C31" s="25">
        <v>313</v>
      </c>
      <c r="D31" s="26">
        <v>0.17460000000000001</v>
      </c>
      <c r="E31" s="25">
        <v>104</v>
      </c>
      <c r="F31" s="25">
        <v>93</v>
      </c>
      <c r="G31" s="25">
        <v>83</v>
      </c>
      <c r="H31" s="25">
        <v>55</v>
      </c>
      <c r="I31" s="25">
        <v>148</v>
      </c>
      <c r="J31" s="25">
        <v>34</v>
      </c>
      <c r="K31" s="25">
        <v>149</v>
      </c>
      <c r="L31" s="25">
        <v>77</v>
      </c>
    </row>
    <row r="32" spans="1:12" s="29" customFormat="1" ht="34.5" customHeight="1">
      <c r="A32" s="32" t="s">
        <v>174</v>
      </c>
      <c r="B32" s="30">
        <f>SUM(B26:B31)</f>
        <v>6256</v>
      </c>
      <c r="C32" s="30">
        <f>SUM(C26:C31)</f>
        <v>1410</v>
      </c>
      <c r="D32" s="31">
        <f>C32/B32</f>
        <v>0.22538363171355499</v>
      </c>
      <c r="E32" s="30">
        <f>SUM(E26:E31)</f>
        <v>539</v>
      </c>
      <c r="F32" s="30">
        <f>SUM(F26:F31)</f>
        <v>330</v>
      </c>
      <c r="G32" s="30">
        <f>SUM(G26:G31)</f>
        <v>358</v>
      </c>
      <c r="H32" s="30">
        <f>SUM(H26:H31)</f>
        <v>379</v>
      </c>
      <c r="I32" s="30">
        <f>SUM(I26:I31)</f>
        <v>448</v>
      </c>
      <c r="J32" s="30">
        <f>SUM(J26:J31)</f>
        <v>245</v>
      </c>
      <c r="K32" s="30">
        <f>SUM(K26:K31)</f>
        <v>736</v>
      </c>
      <c r="L32" s="30">
        <f>SUM(L26:L31)</f>
        <v>316</v>
      </c>
    </row>
    <row r="33" spans="1:12" s="20" customFormat="1">
      <c r="A33" s="24" t="s">
        <v>578</v>
      </c>
      <c r="B33" s="25">
        <v>120</v>
      </c>
      <c r="C33" s="25">
        <v>39</v>
      </c>
      <c r="D33" s="26">
        <v>0.32500000000000001</v>
      </c>
      <c r="E33" s="25">
        <v>19</v>
      </c>
      <c r="F33" s="25">
        <v>6</v>
      </c>
      <c r="G33" s="25">
        <v>8</v>
      </c>
      <c r="H33" s="25">
        <v>12</v>
      </c>
      <c r="I33" s="25">
        <v>10</v>
      </c>
      <c r="J33" s="25">
        <v>4</v>
      </c>
      <c r="K33" s="25">
        <v>19</v>
      </c>
      <c r="L33" s="25">
        <v>6</v>
      </c>
    </row>
    <row r="34" spans="1:12" s="29" customFormat="1" ht="34.5" customHeight="1">
      <c r="A34" s="32" t="s">
        <v>481</v>
      </c>
      <c r="B34" s="30">
        <f>SUM(B33:B33)</f>
        <v>120</v>
      </c>
      <c r="C34" s="30">
        <f>SUM(C33:C33)</f>
        <v>39</v>
      </c>
      <c r="D34" s="31">
        <f>C34/B34</f>
        <v>0.32500000000000001</v>
      </c>
      <c r="E34" s="30">
        <f>SUM(E33:E33)</f>
        <v>19</v>
      </c>
      <c r="F34" s="30">
        <f>SUM(F33:F33)</f>
        <v>6</v>
      </c>
      <c r="G34" s="30">
        <f>SUM(G33:G33)</f>
        <v>8</v>
      </c>
      <c r="H34" s="30">
        <f>SUM(H33:H33)</f>
        <v>12</v>
      </c>
      <c r="I34" s="30">
        <f>SUM(I33:I33)</f>
        <v>10</v>
      </c>
      <c r="J34" s="30">
        <f>SUM(J33:J33)</f>
        <v>4</v>
      </c>
      <c r="K34" s="30">
        <f>SUM(K33:K33)</f>
        <v>19</v>
      </c>
      <c r="L34" s="30">
        <f>SUM(L33:L33)</f>
        <v>6</v>
      </c>
    </row>
    <row r="35" spans="1:12" s="29" customFormat="1" ht="34.5" customHeight="1">
      <c r="A35" s="32" t="s">
        <v>17</v>
      </c>
      <c r="B35" s="30">
        <f>SUM(, B8, B13, B23, B25, B32, B34)</f>
        <v>16010</v>
      </c>
      <c r="C35" s="30">
        <f>SUM(, C8, C13, C23, C25, C32, C34)</f>
        <v>3909</v>
      </c>
      <c r="D35" s="31">
        <f>C35/B35</f>
        <v>0.24415990006246097</v>
      </c>
      <c r="E35" s="30">
        <f>SUM(, E8, E13, E23, E25, E32, E34)</f>
        <v>1830</v>
      </c>
      <c r="F35" s="30">
        <f>SUM(, F8, F13, F23, F25, F32, F34)</f>
        <v>1068</v>
      </c>
      <c r="G35" s="30">
        <f>SUM(, G8, G13, G23, G25, G32, G34)</f>
        <v>1197</v>
      </c>
      <c r="H35" s="30">
        <f>SUM(, H8, H13, H23, H25, H32, H34)</f>
        <v>874</v>
      </c>
      <c r="I35" s="30">
        <f>SUM(, I8, I13, I23, I25, I32, I34)</f>
        <v>1073</v>
      </c>
      <c r="J35" s="30">
        <f>SUM(, J8, J13, J23, J25, J32, J34)</f>
        <v>653</v>
      </c>
      <c r="K35" s="30">
        <f>SUM(, K8, K13, K23, K25, K32, K34)</f>
        <v>1735</v>
      </c>
      <c r="L35" s="30">
        <f>SUM(, L8, L13, L23, L25, L32, L34)</f>
        <v>733</v>
      </c>
    </row>
    <row r="36" spans="1:12" s="20" customFormat="1">
      <c r="A36" s="24" t="s">
        <v>18</v>
      </c>
      <c r="B36" s="24">
        <f>SUM(, B35)</f>
        <v>16010</v>
      </c>
      <c r="C36" s="24">
        <f>SUM(, C35)</f>
        <v>3909</v>
      </c>
      <c r="D36" s="33">
        <f>C36/B36</f>
        <v>0.24415990006246097</v>
      </c>
      <c r="E36" s="24">
        <f>SUM(, E35)</f>
        <v>1830</v>
      </c>
      <c r="F36" s="24">
        <f>SUM(, F35)</f>
        <v>1068</v>
      </c>
      <c r="G36" s="24">
        <f>SUM(, G35)</f>
        <v>1197</v>
      </c>
      <c r="H36" s="24">
        <f>SUM(, H35)</f>
        <v>874</v>
      </c>
      <c r="I36" s="24">
        <f>SUM(, I35)</f>
        <v>1073</v>
      </c>
      <c r="J36" s="24">
        <f>SUM(, J35)</f>
        <v>653</v>
      </c>
      <c r="K36" s="24">
        <f>SUM(, K35)</f>
        <v>1735</v>
      </c>
      <c r="L36" s="24">
        <f>SUM(, L35)</f>
        <v>733</v>
      </c>
    </row>
  </sheetData>
  <mergeCells count="6">
    <mergeCell ref="E5:X5"/>
    <mergeCell ref="E4:X4"/>
    <mergeCell ref="A1:D1"/>
    <mergeCell ref="A2:D2"/>
    <mergeCell ref="A3:D3"/>
    <mergeCell ref="A4:D4"/>
  </mergeCells>
  <pageMargins left="0.7" right="0.7" top="0.75" bottom="0.75" header="0.3" footer="0.3"/>
  <pageSetup orientation="portrait" r:id="rId1"/>
  <headerFooter>
    <oddFooter>&amp;CPage &amp;P of &amp;N</oddFooter>
  </headerFooter>
  <rowBreaks count="8" manualBreakCount="8">
    <brk id="8" max="16383" man="1"/>
    <brk id="13" max="16383" man="1"/>
    <brk id="23" max="16383" man="1"/>
    <brk id="25" max="16383" man="1"/>
    <brk id="32" max="16383" man="1"/>
    <brk id="34" max="16383" man="1"/>
    <brk id="35" max="16383" man="1"/>
    <brk id="36" max="16383" man="1"/>
  </rowBreaks>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46662-A242-4E05-8DB0-1FB6494B8DDC}">
  <sheetPr codeName="Sheet23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1039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5DF6F-86B1-4FB4-9324-AEE31E5AAA1B}">
  <sheetPr>
    <tabColor rgb="FFFFFF00"/>
  </sheetPr>
  <dimension ref="A1:R3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1048</v>
      </c>
      <c r="F4" s="15"/>
      <c r="G4" s="15"/>
      <c r="H4" s="15"/>
      <c r="I4" s="15"/>
      <c r="J4" s="15"/>
      <c r="K4" s="15"/>
      <c r="L4" s="15"/>
      <c r="M4" s="15"/>
      <c r="N4" s="15"/>
      <c r="O4" s="15"/>
      <c r="P4" s="15"/>
      <c r="Q4" s="15"/>
      <c r="R4" s="15"/>
    </row>
    <row r="5" spans="1:18" ht="25.5" customHeight="1">
      <c r="E5" s="27" t="s">
        <v>1048</v>
      </c>
      <c r="F5" s="27"/>
      <c r="G5" s="27"/>
      <c r="H5" s="27"/>
      <c r="I5" s="27"/>
      <c r="J5" s="27"/>
      <c r="K5" s="27"/>
      <c r="L5" s="27"/>
      <c r="M5" s="27"/>
      <c r="N5" s="27"/>
      <c r="O5" s="27"/>
      <c r="P5" s="27"/>
      <c r="Q5" s="27"/>
      <c r="R5" s="27"/>
    </row>
    <row r="6" spans="1:18" s="18" customFormat="1" ht="150" customHeight="1">
      <c r="B6" s="19" t="s">
        <v>6</v>
      </c>
      <c r="C6" s="19" t="s">
        <v>7</v>
      </c>
      <c r="D6" s="19" t="s">
        <v>8</v>
      </c>
      <c r="E6" s="28" t="s">
        <v>1049</v>
      </c>
      <c r="F6" s="28" t="s">
        <v>1050</v>
      </c>
    </row>
    <row r="7" spans="1:18">
      <c r="A7" s="21" t="s">
        <v>365</v>
      </c>
      <c r="B7" s="22">
        <v>1244</v>
      </c>
      <c r="C7" s="22">
        <v>438</v>
      </c>
      <c r="D7" s="23">
        <v>0.35210000000000002</v>
      </c>
      <c r="E7" s="22">
        <v>248</v>
      </c>
      <c r="F7" s="22">
        <v>85</v>
      </c>
    </row>
    <row r="8" spans="1:18" s="29" customFormat="1" ht="34.5" customHeight="1">
      <c r="A8" s="32" t="s">
        <v>368</v>
      </c>
      <c r="B8" s="30">
        <f>SUM(B7:B7)</f>
        <v>1244</v>
      </c>
      <c r="C8" s="30">
        <f>SUM(C7:C7)</f>
        <v>438</v>
      </c>
      <c r="D8" s="31">
        <f>C8/B8</f>
        <v>0.35209003215434082</v>
      </c>
      <c r="E8" s="30">
        <f>SUM(E7:E7)</f>
        <v>248</v>
      </c>
      <c r="F8" s="30">
        <f>SUM(F7:F7)</f>
        <v>85</v>
      </c>
    </row>
    <row r="9" spans="1:18" s="20" customFormat="1">
      <c r="A9" s="24" t="s">
        <v>372</v>
      </c>
      <c r="B9" s="25">
        <v>14</v>
      </c>
      <c r="C9" s="25">
        <v>3</v>
      </c>
      <c r="D9" s="26">
        <v>0.21429999999999999</v>
      </c>
      <c r="E9" s="25">
        <v>0</v>
      </c>
      <c r="F9" s="25">
        <v>1</v>
      </c>
    </row>
    <row r="10" spans="1:18" s="20" customFormat="1">
      <c r="A10" s="24" t="s">
        <v>374</v>
      </c>
      <c r="B10" s="25">
        <v>1000</v>
      </c>
      <c r="C10" s="25">
        <v>335</v>
      </c>
      <c r="D10" s="26">
        <v>0.33500000000000002</v>
      </c>
      <c r="E10" s="25">
        <v>165</v>
      </c>
      <c r="F10" s="25">
        <v>71</v>
      </c>
    </row>
    <row r="11" spans="1:18" s="20" customFormat="1">
      <c r="A11" s="24" t="s">
        <v>376</v>
      </c>
      <c r="B11" s="25">
        <v>950</v>
      </c>
      <c r="C11" s="25">
        <v>288</v>
      </c>
      <c r="D11" s="26">
        <v>0.30320000000000003</v>
      </c>
      <c r="E11" s="25">
        <v>150</v>
      </c>
      <c r="F11" s="25">
        <v>71</v>
      </c>
    </row>
    <row r="12" spans="1:18" s="20" customFormat="1">
      <c r="A12" s="24" t="s">
        <v>378</v>
      </c>
      <c r="B12" s="25">
        <v>0</v>
      </c>
      <c r="C12" s="25">
        <v>0</v>
      </c>
      <c r="D12" s="26">
        <v>0</v>
      </c>
      <c r="E12" s="25">
        <v>0</v>
      </c>
      <c r="F12" s="25">
        <v>0</v>
      </c>
    </row>
    <row r="13" spans="1:18" s="29" customFormat="1" ht="34.5" customHeight="1">
      <c r="A13" s="32" t="s">
        <v>171</v>
      </c>
      <c r="B13" s="30">
        <f>SUM(B9:B12)</f>
        <v>1964</v>
      </c>
      <c r="C13" s="30">
        <f>SUM(C9:C12)</f>
        <v>626</v>
      </c>
      <c r="D13" s="31">
        <f>C13/B13</f>
        <v>0.31873727087576376</v>
      </c>
      <c r="E13" s="30">
        <f>SUM(E9:E12)</f>
        <v>315</v>
      </c>
      <c r="F13" s="30">
        <f>SUM(F9:F12)</f>
        <v>143</v>
      </c>
    </row>
    <row r="14" spans="1:18" s="20" customFormat="1">
      <c r="A14" s="24" t="s">
        <v>120</v>
      </c>
      <c r="B14" s="25">
        <v>102</v>
      </c>
      <c r="C14" s="25">
        <v>26</v>
      </c>
      <c r="D14" s="26">
        <v>0.25490000000000002</v>
      </c>
      <c r="E14" s="25">
        <v>21</v>
      </c>
      <c r="F14" s="25">
        <v>0</v>
      </c>
    </row>
    <row r="15" spans="1:18" s="20" customFormat="1">
      <c r="A15" s="24" t="s">
        <v>124</v>
      </c>
      <c r="B15" s="25">
        <v>1731</v>
      </c>
      <c r="C15" s="25">
        <v>283</v>
      </c>
      <c r="D15" s="26">
        <v>0.16350000000000001</v>
      </c>
      <c r="E15" s="25">
        <v>184</v>
      </c>
      <c r="F15" s="25">
        <v>55</v>
      </c>
    </row>
    <row r="16" spans="1:18" s="20" customFormat="1">
      <c r="A16" s="24" t="s">
        <v>126</v>
      </c>
      <c r="B16" s="25">
        <v>821</v>
      </c>
      <c r="C16" s="25">
        <v>140</v>
      </c>
      <c r="D16" s="26">
        <v>0.17050000000000001</v>
      </c>
      <c r="E16" s="25">
        <v>78</v>
      </c>
      <c r="F16" s="25">
        <v>46</v>
      </c>
    </row>
    <row r="17" spans="1:6" s="20" customFormat="1">
      <c r="A17" s="24" t="s">
        <v>130</v>
      </c>
      <c r="B17" s="25">
        <v>747</v>
      </c>
      <c r="C17" s="25">
        <v>190</v>
      </c>
      <c r="D17" s="26">
        <v>0.25440000000000002</v>
      </c>
      <c r="E17" s="25">
        <v>133</v>
      </c>
      <c r="F17" s="25">
        <v>38</v>
      </c>
    </row>
    <row r="18" spans="1:6" s="20" customFormat="1">
      <c r="A18" s="24" t="s">
        <v>139</v>
      </c>
      <c r="B18" s="25">
        <v>72</v>
      </c>
      <c r="C18" s="25">
        <v>41</v>
      </c>
      <c r="D18" s="26">
        <v>0.56940000000000002</v>
      </c>
      <c r="E18" s="25">
        <v>27</v>
      </c>
      <c r="F18" s="25">
        <v>6</v>
      </c>
    </row>
    <row r="19" spans="1:6" s="20" customFormat="1">
      <c r="A19" s="24" t="s">
        <v>140</v>
      </c>
      <c r="B19" s="25">
        <v>46</v>
      </c>
      <c r="C19" s="25">
        <v>9</v>
      </c>
      <c r="D19" s="26">
        <v>0.19570000000000001</v>
      </c>
      <c r="E19" s="25">
        <v>3</v>
      </c>
      <c r="F19" s="25">
        <v>4</v>
      </c>
    </row>
    <row r="20" spans="1:6" s="20" customFormat="1">
      <c r="A20" s="24" t="s">
        <v>141</v>
      </c>
      <c r="B20" s="25">
        <v>1187</v>
      </c>
      <c r="C20" s="25">
        <v>335</v>
      </c>
      <c r="D20" s="26">
        <v>0.28220000000000001</v>
      </c>
      <c r="E20" s="25">
        <v>223</v>
      </c>
      <c r="F20" s="25">
        <v>49</v>
      </c>
    </row>
    <row r="21" spans="1:6" s="20" customFormat="1">
      <c r="A21" s="24" t="s">
        <v>142</v>
      </c>
      <c r="B21" s="25">
        <v>645</v>
      </c>
      <c r="C21" s="25">
        <v>169</v>
      </c>
      <c r="D21" s="26">
        <v>0.26200000000000001</v>
      </c>
      <c r="E21" s="25">
        <v>116</v>
      </c>
      <c r="F21" s="25">
        <v>27</v>
      </c>
    </row>
    <row r="22" spans="1:6" s="20" customFormat="1">
      <c r="A22" s="24" t="s">
        <v>146</v>
      </c>
      <c r="B22" s="25">
        <v>999</v>
      </c>
      <c r="C22" s="25">
        <v>179</v>
      </c>
      <c r="D22" s="26">
        <v>0.1792</v>
      </c>
      <c r="E22" s="25">
        <v>99</v>
      </c>
      <c r="F22" s="25">
        <v>42</v>
      </c>
    </row>
    <row r="23" spans="1:6" s="29" customFormat="1" ht="34.5" customHeight="1">
      <c r="A23" s="32" t="s">
        <v>173</v>
      </c>
      <c r="B23" s="30">
        <f>SUM(B14:B22)</f>
        <v>6350</v>
      </c>
      <c r="C23" s="30">
        <f>SUM(C14:C22)</f>
        <v>1372</v>
      </c>
      <c r="D23" s="31">
        <f>C23/B23</f>
        <v>0.21606299212598426</v>
      </c>
      <c r="E23" s="30">
        <f>SUM(E14:E22)</f>
        <v>884</v>
      </c>
      <c r="F23" s="30">
        <f>SUM(F14:F22)</f>
        <v>267</v>
      </c>
    </row>
    <row r="24" spans="1:6" s="20" customFormat="1">
      <c r="A24" s="24" t="s">
        <v>444</v>
      </c>
      <c r="B24" s="25">
        <v>76</v>
      </c>
      <c r="C24" s="25">
        <v>24</v>
      </c>
      <c r="D24" s="26">
        <v>0.31580000000000003</v>
      </c>
      <c r="E24" s="25">
        <v>10</v>
      </c>
      <c r="F24" s="25">
        <v>6</v>
      </c>
    </row>
    <row r="25" spans="1:6" s="29" customFormat="1" ht="34.5" customHeight="1">
      <c r="A25" s="32" t="s">
        <v>452</v>
      </c>
      <c r="B25" s="30">
        <f>SUM(B24:B24)</f>
        <v>76</v>
      </c>
      <c r="C25" s="30">
        <f>SUM(C24:C24)</f>
        <v>24</v>
      </c>
      <c r="D25" s="31">
        <f>C25/B25</f>
        <v>0.31578947368421051</v>
      </c>
      <c r="E25" s="30">
        <f>SUM(E24:E24)</f>
        <v>10</v>
      </c>
      <c r="F25" s="30">
        <f>SUM(F24:F24)</f>
        <v>6</v>
      </c>
    </row>
    <row r="26" spans="1:6" s="20" customFormat="1">
      <c r="A26" s="24" t="s">
        <v>151</v>
      </c>
      <c r="B26" s="25">
        <v>1467</v>
      </c>
      <c r="C26" s="25">
        <v>294</v>
      </c>
      <c r="D26" s="26">
        <v>0.20039999999999999</v>
      </c>
      <c r="E26" s="25">
        <v>171</v>
      </c>
      <c r="F26" s="25">
        <v>90</v>
      </c>
    </row>
    <row r="27" spans="1:6" s="20" customFormat="1">
      <c r="A27" s="24" t="s">
        <v>152</v>
      </c>
      <c r="B27" s="25">
        <v>1132</v>
      </c>
      <c r="C27" s="25">
        <v>357</v>
      </c>
      <c r="D27" s="26">
        <v>0.31540000000000001</v>
      </c>
      <c r="E27" s="25">
        <v>153</v>
      </c>
      <c r="F27" s="25">
        <v>123</v>
      </c>
    </row>
    <row r="28" spans="1:6" s="20" customFormat="1">
      <c r="A28" s="24" t="s">
        <v>153</v>
      </c>
      <c r="B28" s="25">
        <v>703</v>
      </c>
      <c r="C28" s="25">
        <v>213</v>
      </c>
      <c r="D28" s="26">
        <v>0.30299999999999999</v>
      </c>
      <c r="E28" s="25">
        <v>113</v>
      </c>
      <c r="F28" s="25">
        <v>54</v>
      </c>
    </row>
    <row r="29" spans="1:6" s="20" customFormat="1">
      <c r="A29" s="24" t="s">
        <v>154</v>
      </c>
      <c r="B29" s="25">
        <v>728</v>
      </c>
      <c r="C29" s="25">
        <v>180</v>
      </c>
      <c r="D29" s="26">
        <v>0.24729999999999999</v>
      </c>
      <c r="E29" s="25">
        <v>96</v>
      </c>
      <c r="F29" s="25">
        <v>51</v>
      </c>
    </row>
    <row r="30" spans="1:6" s="20" customFormat="1">
      <c r="A30" s="24" t="s">
        <v>155</v>
      </c>
      <c r="B30" s="25">
        <v>433</v>
      </c>
      <c r="C30" s="25">
        <v>53</v>
      </c>
      <c r="D30" s="26">
        <v>0.12239999999999999</v>
      </c>
      <c r="E30" s="25">
        <v>35</v>
      </c>
      <c r="F30" s="25">
        <v>10</v>
      </c>
    </row>
    <row r="31" spans="1:6" s="20" customFormat="1">
      <c r="A31" s="24" t="s">
        <v>156</v>
      </c>
      <c r="B31" s="25">
        <v>1793</v>
      </c>
      <c r="C31" s="25">
        <v>313</v>
      </c>
      <c r="D31" s="26">
        <v>0.17460000000000001</v>
      </c>
      <c r="E31" s="25">
        <v>171</v>
      </c>
      <c r="F31" s="25">
        <v>85</v>
      </c>
    </row>
    <row r="32" spans="1:6" s="29" customFormat="1" ht="34.5" customHeight="1">
      <c r="A32" s="32" t="s">
        <v>174</v>
      </c>
      <c r="B32" s="30">
        <f>SUM(B26:B31)</f>
        <v>6256</v>
      </c>
      <c r="C32" s="30">
        <f>SUM(C26:C31)</f>
        <v>1410</v>
      </c>
      <c r="D32" s="31">
        <f>C32/B32</f>
        <v>0.22538363171355499</v>
      </c>
      <c r="E32" s="30">
        <f>SUM(E26:E31)</f>
        <v>739</v>
      </c>
      <c r="F32" s="30">
        <f>SUM(F26:F31)</f>
        <v>413</v>
      </c>
    </row>
    <row r="33" spans="1:6" s="20" customFormat="1">
      <c r="A33" s="24" t="s">
        <v>578</v>
      </c>
      <c r="B33" s="25">
        <v>120</v>
      </c>
      <c r="C33" s="25">
        <v>39</v>
      </c>
      <c r="D33" s="26">
        <v>0.32500000000000001</v>
      </c>
      <c r="E33" s="25">
        <v>19</v>
      </c>
      <c r="F33" s="25">
        <v>11</v>
      </c>
    </row>
    <row r="34" spans="1:6" s="29" customFormat="1" ht="34.5" customHeight="1">
      <c r="A34" s="32" t="s">
        <v>481</v>
      </c>
      <c r="B34" s="30">
        <f>SUM(B33:B33)</f>
        <v>120</v>
      </c>
      <c r="C34" s="30">
        <f>SUM(C33:C33)</f>
        <v>39</v>
      </c>
      <c r="D34" s="31">
        <f>C34/B34</f>
        <v>0.32500000000000001</v>
      </c>
      <c r="E34" s="30">
        <f>SUM(E33:E33)</f>
        <v>19</v>
      </c>
      <c r="F34" s="30">
        <f>SUM(F33:F33)</f>
        <v>11</v>
      </c>
    </row>
    <row r="35" spans="1:6" s="29" customFormat="1" ht="34.5" customHeight="1">
      <c r="A35" s="32" t="s">
        <v>17</v>
      </c>
      <c r="B35" s="30">
        <f>SUM(, B8, B13, B23, B25, B32, B34)</f>
        <v>16010</v>
      </c>
      <c r="C35" s="30">
        <f>SUM(, C8, C13, C23, C25, C32, C34)</f>
        <v>3909</v>
      </c>
      <c r="D35" s="31">
        <f>C35/B35</f>
        <v>0.24415990006246097</v>
      </c>
      <c r="E35" s="30">
        <f>SUM(, E8, E13, E23, E25, E32, E34)</f>
        <v>2215</v>
      </c>
      <c r="F35" s="30">
        <f>SUM(, F8, F13, F23, F25, F32, F34)</f>
        <v>925</v>
      </c>
    </row>
    <row r="36" spans="1:6" s="20" customFormat="1">
      <c r="A36" s="24" t="s">
        <v>18</v>
      </c>
      <c r="B36" s="24">
        <f>SUM(, B35)</f>
        <v>16010</v>
      </c>
      <c r="C36" s="24">
        <f>SUM(, C35)</f>
        <v>3909</v>
      </c>
      <c r="D36" s="33">
        <f>C36/B36</f>
        <v>0.24415990006246097</v>
      </c>
      <c r="E36" s="24">
        <f>SUM(, E35)</f>
        <v>2215</v>
      </c>
      <c r="F36" s="24">
        <f>SUM(, F35)</f>
        <v>925</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8" manualBreakCount="8">
    <brk id="8" max="16383" man="1"/>
    <brk id="13" max="16383" man="1"/>
    <brk id="23" max="16383" man="1"/>
    <brk id="25" max="16383" man="1"/>
    <brk id="32" max="16383" man="1"/>
    <brk id="34" max="16383" man="1"/>
    <brk id="35" max="16383" man="1"/>
    <brk id="36" max="16383" man="1"/>
  </rowBreaks>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BDDA4-F380-4AC7-9290-51DD8595CE28}">
  <sheetPr codeName="Sheet23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1048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82C9-63DA-4956-8B94-ACF3D108BBE7}">
  <sheetPr>
    <tabColor rgb="FF0000FF"/>
  </sheetPr>
  <dimension ref="A1:T3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1051</v>
      </c>
      <c r="F4" s="15"/>
      <c r="G4" s="15"/>
      <c r="H4" s="15"/>
      <c r="I4" s="15"/>
      <c r="J4" s="15"/>
      <c r="K4" s="15"/>
      <c r="L4" s="15"/>
      <c r="M4" s="15"/>
      <c r="N4" s="15"/>
      <c r="O4" s="15"/>
      <c r="P4" s="15"/>
      <c r="Q4" s="15"/>
      <c r="R4" s="15"/>
      <c r="S4" s="15"/>
      <c r="T4" s="15"/>
    </row>
    <row r="5" spans="1:20" ht="25.5" customHeight="1">
      <c r="E5" s="27" t="s">
        <v>1051</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1052</v>
      </c>
      <c r="F6" s="28" t="s">
        <v>1053</v>
      </c>
      <c r="G6" s="28" t="s">
        <v>1054</v>
      </c>
      <c r="H6" s="28" t="s">
        <v>1055</v>
      </c>
    </row>
    <row r="7" spans="1:20">
      <c r="A7" s="21" t="s">
        <v>423</v>
      </c>
      <c r="B7" s="22">
        <v>1428</v>
      </c>
      <c r="C7" s="22">
        <v>401</v>
      </c>
      <c r="D7" s="23">
        <v>0.28079999999999999</v>
      </c>
      <c r="E7" s="22">
        <v>217</v>
      </c>
      <c r="F7" s="22">
        <v>257</v>
      </c>
      <c r="G7" s="22">
        <v>167</v>
      </c>
      <c r="H7" s="22">
        <v>230</v>
      </c>
    </row>
    <row r="8" spans="1:20" s="20" customFormat="1">
      <c r="A8" s="24" t="s">
        <v>501</v>
      </c>
      <c r="B8" s="25">
        <v>90</v>
      </c>
      <c r="C8" s="25">
        <v>27</v>
      </c>
      <c r="D8" s="26">
        <v>0.3</v>
      </c>
      <c r="E8" s="25">
        <v>16</v>
      </c>
      <c r="F8" s="25">
        <v>12</v>
      </c>
      <c r="G8" s="25">
        <v>16</v>
      </c>
      <c r="H8" s="25">
        <v>22</v>
      </c>
    </row>
    <row r="9" spans="1:20" s="20" customFormat="1">
      <c r="A9" s="24" t="s">
        <v>424</v>
      </c>
      <c r="B9" s="25">
        <v>1321</v>
      </c>
      <c r="C9" s="25">
        <v>368</v>
      </c>
      <c r="D9" s="26">
        <v>0.27860000000000001</v>
      </c>
      <c r="E9" s="25">
        <v>186</v>
      </c>
      <c r="F9" s="25">
        <v>221</v>
      </c>
      <c r="G9" s="25">
        <v>161</v>
      </c>
      <c r="H9" s="25">
        <v>177</v>
      </c>
    </row>
    <row r="10" spans="1:20" s="20" customFormat="1">
      <c r="A10" s="24" t="s">
        <v>638</v>
      </c>
      <c r="B10" s="25">
        <v>328</v>
      </c>
      <c r="C10" s="25">
        <v>113</v>
      </c>
      <c r="D10" s="26">
        <v>0.34449999999999997</v>
      </c>
      <c r="E10" s="25">
        <v>46</v>
      </c>
      <c r="F10" s="25">
        <v>60</v>
      </c>
      <c r="G10" s="25">
        <v>49</v>
      </c>
      <c r="H10" s="25">
        <v>49</v>
      </c>
    </row>
    <row r="11" spans="1:20" s="20" customFormat="1">
      <c r="A11" s="24" t="s">
        <v>641</v>
      </c>
      <c r="B11" s="25">
        <v>1081</v>
      </c>
      <c r="C11" s="25">
        <v>318</v>
      </c>
      <c r="D11" s="26">
        <v>0.29420000000000002</v>
      </c>
      <c r="E11" s="25">
        <v>134</v>
      </c>
      <c r="F11" s="25">
        <v>170</v>
      </c>
      <c r="G11" s="25">
        <v>152</v>
      </c>
      <c r="H11" s="25">
        <v>171</v>
      </c>
    </row>
    <row r="12" spans="1:20" s="20" customFormat="1">
      <c r="A12" s="24" t="s">
        <v>425</v>
      </c>
      <c r="B12" s="25">
        <v>1082</v>
      </c>
      <c r="C12" s="25">
        <v>292</v>
      </c>
      <c r="D12" s="26">
        <v>0.26989999999999997</v>
      </c>
      <c r="E12" s="25">
        <v>138</v>
      </c>
      <c r="F12" s="25">
        <v>175</v>
      </c>
      <c r="G12" s="25">
        <v>110</v>
      </c>
      <c r="H12" s="25">
        <v>144</v>
      </c>
    </row>
    <row r="13" spans="1:20" s="20" customFormat="1">
      <c r="A13" s="24" t="s">
        <v>502</v>
      </c>
      <c r="B13" s="25">
        <v>163</v>
      </c>
      <c r="C13" s="25">
        <v>51</v>
      </c>
      <c r="D13" s="26">
        <v>0.31290000000000001</v>
      </c>
      <c r="E13" s="25">
        <v>19</v>
      </c>
      <c r="F13" s="25">
        <v>30</v>
      </c>
      <c r="G13" s="25">
        <v>32</v>
      </c>
      <c r="H13" s="25">
        <v>26</v>
      </c>
    </row>
    <row r="14" spans="1:20" s="29" customFormat="1" ht="34.5" customHeight="1">
      <c r="A14" s="32" t="s">
        <v>428</v>
      </c>
      <c r="B14" s="30">
        <f>SUM(B7:B13)</f>
        <v>5493</v>
      </c>
      <c r="C14" s="30">
        <f>SUM(C7:C13)</f>
        <v>1570</v>
      </c>
      <c r="D14" s="31">
        <f>C14/B14</f>
        <v>0.28581831421809578</v>
      </c>
      <c r="E14" s="30">
        <f>SUM(E7:E13)</f>
        <v>756</v>
      </c>
      <c r="F14" s="30">
        <f>SUM(F7:F13)</f>
        <v>925</v>
      </c>
      <c r="G14" s="30">
        <f>SUM(G7:G13)</f>
        <v>687</v>
      </c>
      <c r="H14" s="30">
        <f>SUM(H7:H13)</f>
        <v>819</v>
      </c>
    </row>
    <row r="15" spans="1:20" s="20" customFormat="1">
      <c r="A15" s="24" t="s">
        <v>358</v>
      </c>
      <c r="B15" s="25">
        <v>13</v>
      </c>
      <c r="C15" s="25">
        <v>1</v>
      </c>
      <c r="D15" s="26">
        <v>7.6899999999999996E-2</v>
      </c>
      <c r="E15" s="25">
        <v>0</v>
      </c>
      <c r="F15" s="25">
        <v>0</v>
      </c>
      <c r="G15" s="25">
        <v>0</v>
      </c>
      <c r="H15" s="25">
        <v>0</v>
      </c>
    </row>
    <row r="16" spans="1:20" s="29" customFormat="1" ht="34.5" customHeight="1">
      <c r="A16" s="32" t="s">
        <v>364</v>
      </c>
      <c r="B16" s="30">
        <f>SUM(B15:B15)</f>
        <v>13</v>
      </c>
      <c r="C16" s="30">
        <f>SUM(C15:C15)</f>
        <v>1</v>
      </c>
      <c r="D16" s="31">
        <f>C16/B16</f>
        <v>7.6923076923076927E-2</v>
      </c>
      <c r="E16" s="30">
        <f>SUM(E15:E15)</f>
        <v>0</v>
      </c>
      <c r="F16" s="30">
        <f>SUM(F15:F15)</f>
        <v>0</v>
      </c>
      <c r="G16" s="30">
        <f>SUM(G15:G15)</f>
        <v>0</v>
      </c>
      <c r="H16" s="30">
        <f>SUM(H15:H15)</f>
        <v>0</v>
      </c>
    </row>
    <row r="17" spans="1:8" s="20" customFormat="1">
      <c r="A17" s="24" t="s">
        <v>371</v>
      </c>
      <c r="B17" s="25">
        <v>1874</v>
      </c>
      <c r="C17" s="25">
        <v>555</v>
      </c>
      <c r="D17" s="26">
        <v>0.29620000000000002</v>
      </c>
      <c r="E17" s="25">
        <v>316</v>
      </c>
      <c r="F17" s="25">
        <v>333</v>
      </c>
      <c r="G17" s="25">
        <v>195</v>
      </c>
      <c r="H17" s="25">
        <v>271</v>
      </c>
    </row>
    <row r="18" spans="1:8" s="20" customFormat="1">
      <c r="A18" s="24" t="s">
        <v>374</v>
      </c>
      <c r="B18" s="25">
        <v>0</v>
      </c>
      <c r="C18" s="25">
        <v>0</v>
      </c>
      <c r="D18" s="26">
        <v>0</v>
      </c>
      <c r="E18" s="25">
        <v>0</v>
      </c>
      <c r="F18" s="25">
        <v>0</v>
      </c>
      <c r="G18" s="25">
        <v>0</v>
      </c>
      <c r="H18" s="25">
        <v>0</v>
      </c>
    </row>
    <row r="19" spans="1:8" s="29" customFormat="1" ht="34.5" customHeight="1">
      <c r="A19" s="32" t="s">
        <v>171</v>
      </c>
      <c r="B19" s="30">
        <f>SUM(B17:B18)</f>
        <v>1874</v>
      </c>
      <c r="C19" s="30">
        <f>SUM(C17:C18)</f>
        <v>555</v>
      </c>
      <c r="D19" s="31">
        <f>C19/B19</f>
        <v>0.29615795090715047</v>
      </c>
      <c r="E19" s="30">
        <f>SUM(E17:E18)</f>
        <v>316</v>
      </c>
      <c r="F19" s="30">
        <f>SUM(F17:F18)</f>
        <v>333</v>
      </c>
      <c r="G19" s="30">
        <f>SUM(G17:G18)</f>
        <v>195</v>
      </c>
      <c r="H19" s="30">
        <f>SUM(H17:H18)</f>
        <v>271</v>
      </c>
    </row>
    <row r="20" spans="1:8" s="20" customFormat="1">
      <c r="A20" s="24" t="s">
        <v>469</v>
      </c>
      <c r="B20" s="25">
        <v>860</v>
      </c>
      <c r="C20" s="25">
        <v>368</v>
      </c>
      <c r="D20" s="26">
        <v>0.4279</v>
      </c>
      <c r="E20" s="25">
        <v>156</v>
      </c>
      <c r="F20" s="25">
        <v>199</v>
      </c>
      <c r="G20" s="25">
        <v>145</v>
      </c>
      <c r="H20" s="25">
        <v>194</v>
      </c>
    </row>
    <row r="21" spans="1:8" s="29" customFormat="1" ht="34.5" customHeight="1">
      <c r="A21" s="32" t="s">
        <v>472</v>
      </c>
      <c r="B21" s="30">
        <f>SUM(B20:B20)</f>
        <v>860</v>
      </c>
      <c r="C21" s="30">
        <f>SUM(C20:C20)</f>
        <v>368</v>
      </c>
      <c r="D21" s="31">
        <f>C21/B21</f>
        <v>0.42790697674418604</v>
      </c>
      <c r="E21" s="30">
        <f>SUM(E20:E20)</f>
        <v>156</v>
      </c>
      <c r="F21" s="30">
        <f>SUM(F20:F20)</f>
        <v>199</v>
      </c>
      <c r="G21" s="30">
        <f>SUM(G20:G20)</f>
        <v>145</v>
      </c>
      <c r="H21" s="30">
        <f>SUM(H20:H20)</f>
        <v>194</v>
      </c>
    </row>
    <row r="22" spans="1:8" s="20" customFormat="1">
      <c r="A22" s="24" t="s">
        <v>563</v>
      </c>
      <c r="B22" s="25">
        <v>1241</v>
      </c>
      <c r="C22" s="25">
        <v>414</v>
      </c>
      <c r="D22" s="26">
        <v>0.33360000000000001</v>
      </c>
      <c r="E22" s="25">
        <v>91</v>
      </c>
      <c r="F22" s="25">
        <v>177</v>
      </c>
      <c r="G22" s="25">
        <v>265</v>
      </c>
      <c r="H22" s="25">
        <v>285</v>
      </c>
    </row>
    <row r="23" spans="1:8" s="20" customFormat="1">
      <c r="A23" s="24" t="s">
        <v>10</v>
      </c>
      <c r="B23" s="25">
        <v>808</v>
      </c>
      <c r="C23" s="25">
        <v>248</v>
      </c>
      <c r="D23" s="26">
        <v>0.30690000000000001</v>
      </c>
      <c r="E23" s="25">
        <v>68</v>
      </c>
      <c r="F23" s="25">
        <v>109</v>
      </c>
      <c r="G23" s="25">
        <v>143</v>
      </c>
      <c r="H23" s="25">
        <v>165</v>
      </c>
    </row>
    <row r="24" spans="1:8" s="20" customFormat="1">
      <c r="A24" s="24" t="s">
        <v>564</v>
      </c>
      <c r="B24" s="25">
        <v>282</v>
      </c>
      <c r="C24" s="25">
        <v>106</v>
      </c>
      <c r="D24" s="26">
        <v>0.37590000000000001</v>
      </c>
      <c r="E24" s="25">
        <v>27</v>
      </c>
      <c r="F24" s="25">
        <v>46</v>
      </c>
      <c r="G24" s="25">
        <v>53</v>
      </c>
      <c r="H24" s="25">
        <v>69</v>
      </c>
    </row>
    <row r="25" spans="1:8" s="20" customFormat="1">
      <c r="A25" s="24" t="s">
        <v>565</v>
      </c>
      <c r="B25" s="25">
        <v>325</v>
      </c>
      <c r="C25" s="25">
        <v>106</v>
      </c>
      <c r="D25" s="26">
        <v>0.32619999999999999</v>
      </c>
      <c r="E25" s="25">
        <v>31</v>
      </c>
      <c r="F25" s="25">
        <v>45</v>
      </c>
      <c r="G25" s="25">
        <v>66</v>
      </c>
      <c r="H25" s="25">
        <v>71</v>
      </c>
    </row>
    <row r="26" spans="1:8" s="20" customFormat="1">
      <c r="A26" s="24" t="s">
        <v>566</v>
      </c>
      <c r="B26" s="25">
        <v>1267</v>
      </c>
      <c r="C26" s="25">
        <v>412</v>
      </c>
      <c r="D26" s="26">
        <v>0.32519999999999999</v>
      </c>
      <c r="E26" s="25">
        <v>128</v>
      </c>
      <c r="F26" s="25">
        <v>202</v>
      </c>
      <c r="G26" s="25">
        <v>284</v>
      </c>
      <c r="H26" s="25">
        <v>284</v>
      </c>
    </row>
    <row r="27" spans="1:8" s="20" customFormat="1">
      <c r="A27" s="24" t="s">
        <v>303</v>
      </c>
      <c r="B27" s="25">
        <v>744</v>
      </c>
      <c r="C27" s="25">
        <v>143</v>
      </c>
      <c r="D27" s="26">
        <v>0.19220000000000001</v>
      </c>
      <c r="E27" s="25">
        <v>49</v>
      </c>
      <c r="F27" s="25">
        <v>69</v>
      </c>
      <c r="G27" s="25">
        <v>77</v>
      </c>
      <c r="H27" s="25">
        <v>73</v>
      </c>
    </row>
    <row r="28" spans="1:8" s="20" customFormat="1">
      <c r="A28" s="24" t="s">
        <v>487</v>
      </c>
      <c r="B28" s="25">
        <v>1147</v>
      </c>
      <c r="C28" s="25">
        <v>159</v>
      </c>
      <c r="D28" s="26">
        <v>0.1386</v>
      </c>
      <c r="E28" s="25">
        <v>68</v>
      </c>
      <c r="F28" s="25">
        <v>90</v>
      </c>
      <c r="G28" s="25">
        <v>89</v>
      </c>
      <c r="H28" s="25">
        <v>110</v>
      </c>
    </row>
    <row r="29" spans="1:8" s="20" customFormat="1">
      <c r="A29" s="24" t="s">
        <v>567</v>
      </c>
      <c r="B29" s="25">
        <v>1353</v>
      </c>
      <c r="C29" s="25">
        <v>597</v>
      </c>
      <c r="D29" s="26">
        <v>0.44119999999999998</v>
      </c>
      <c r="E29" s="25">
        <v>135</v>
      </c>
      <c r="F29" s="25">
        <v>286</v>
      </c>
      <c r="G29" s="25">
        <v>374</v>
      </c>
      <c r="H29" s="25">
        <v>379</v>
      </c>
    </row>
    <row r="30" spans="1:8" s="20" customFormat="1">
      <c r="A30" s="24" t="s">
        <v>568</v>
      </c>
      <c r="B30" s="25">
        <v>749</v>
      </c>
      <c r="C30" s="25">
        <v>275</v>
      </c>
      <c r="D30" s="26">
        <v>0.36720000000000003</v>
      </c>
      <c r="E30" s="25">
        <v>80</v>
      </c>
      <c r="F30" s="25">
        <v>132</v>
      </c>
      <c r="G30" s="25">
        <v>167</v>
      </c>
      <c r="H30" s="25">
        <v>186</v>
      </c>
    </row>
    <row r="31" spans="1:8" s="20" customFormat="1">
      <c r="A31" s="24" t="s">
        <v>569</v>
      </c>
      <c r="B31" s="25">
        <v>1474</v>
      </c>
      <c r="C31" s="25">
        <v>411</v>
      </c>
      <c r="D31" s="26">
        <v>0.27879999999999999</v>
      </c>
      <c r="E31" s="25">
        <v>132</v>
      </c>
      <c r="F31" s="25">
        <v>176</v>
      </c>
      <c r="G31" s="25">
        <v>257</v>
      </c>
      <c r="H31" s="25">
        <v>272</v>
      </c>
    </row>
    <row r="32" spans="1:8" s="29" customFormat="1" ht="34.5" customHeight="1">
      <c r="A32" s="32" t="s">
        <v>16</v>
      </c>
      <c r="B32" s="30">
        <f>SUM(B22:B31)</f>
        <v>9390</v>
      </c>
      <c r="C32" s="30">
        <f>SUM(C22:C31)</f>
        <v>2871</v>
      </c>
      <c r="D32" s="31">
        <f>C32/B32</f>
        <v>0.30575079872204475</v>
      </c>
      <c r="E32" s="30">
        <f>SUM(E22:E31)</f>
        <v>809</v>
      </c>
      <c r="F32" s="30">
        <f>SUM(F22:F31)</f>
        <v>1332</v>
      </c>
      <c r="G32" s="30">
        <f>SUM(G22:G31)</f>
        <v>1775</v>
      </c>
      <c r="H32" s="30">
        <f>SUM(H22:H31)</f>
        <v>1894</v>
      </c>
    </row>
    <row r="33" spans="1:8" s="20" customFormat="1">
      <c r="A33" s="24" t="s">
        <v>478</v>
      </c>
      <c r="B33" s="25">
        <v>572</v>
      </c>
      <c r="C33" s="25">
        <v>175</v>
      </c>
      <c r="D33" s="26">
        <v>0.30590000000000001</v>
      </c>
      <c r="E33" s="25">
        <v>88</v>
      </c>
      <c r="F33" s="25">
        <v>102</v>
      </c>
      <c r="G33" s="25">
        <v>70</v>
      </c>
      <c r="H33" s="25">
        <v>85</v>
      </c>
    </row>
    <row r="34" spans="1:8" s="20" customFormat="1">
      <c r="A34" s="24" t="s">
        <v>578</v>
      </c>
      <c r="B34" s="25">
        <v>645</v>
      </c>
      <c r="C34" s="25">
        <v>218</v>
      </c>
      <c r="D34" s="26">
        <v>0.33800000000000002</v>
      </c>
      <c r="E34" s="25">
        <v>93</v>
      </c>
      <c r="F34" s="25">
        <v>102</v>
      </c>
      <c r="G34" s="25">
        <v>86</v>
      </c>
      <c r="H34" s="25">
        <v>111</v>
      </c>
    </row>
    <row r="35" spans="1:8" s="29" customFormat="1" ht="34.5" customHeight="1">
      <c r="A35" s="32" t="s">
        <v>481</v>
      </c>
      <c r="B35" s="30">
        <f>SUM(B33:B34)</f>
        <v>1217</v>
      </c>
      <c r="C35" s="30">
        <f>SUM(C33:C34)</f>
        <v>393</v>
      </c>
      <c r="D35" s="31">
        <f>C35/B35</f>
        <v>0.32292522596548889</v>
      </c>
      <c r="E35" s="30">
        <f>SUM(E33:E34)</f>
        <v>181</v>
      </c>
      <c r="F35" s="30">
        <f>SUM(F33:F34)</f>
        <v>204</v>
      </c>
      <c r="G35" s="30">
        <f>SUM(G33:G34)</f>
        <v>156</v>
      </c>
      <c r="H35" s="30">
        <f>SUM(H33:H34)</f>
        <v>196</v>
      </c>
    </row>
    <row r="36" spans="1:8" s="29" customFormat="1" ht="34.5" customHeight="1">
      <c r="A36" s="32" t="s">
        <v>17</v>
      </c>
      <c r="B36" s="30">
        <f>SUM(, B14, B16, B19, B21, B32, B35)</f>
        <v>18847</v>
      </c>
      <c r="C36" s="30">
        <f>SUM(, C14, C16, C19, C21, C32, C35)</f>
        <v>5758</v>
      </c>
      <c r="D36" s="31">
        <f>C36/B36</f>
        <v>0.30551281371040484</v>
      </c>
      <c r="E36" s="30">
        <f>SUM(, E14, E16, E19, E21, E32, E35)</f>
        <v>2218</v>
      </c>
      <c r="F36" s="30">
        <f>SUM(, F14, F16, F19, F21, F32, F35)</f>
        <v>2993</v>
      </c>
      <c r="G36" s="30">
        <f>SUM(, G14, G16, G19, G21, G32, G35)</f>
        <v>2958</v>
      </c>
      <c r="H36" s="30">
        <f>SUM(, H14, H16, H19, H21, H32, H35)</f>
        <v>3374</v>
      </c>
    </row>
    <row r="37" spans="1:8" s="20" customFormat="1">
      <c r="A37" s="24" t="s">
        <v>18</v>
      </c>
      <c r="B37" s="24">
        <f>SUM(, B36)</f>
        <v>18847</v>
      </c>
      <c r="C37" s="24">
        <f>SUM(, C36)</f>
        <v>5758</v>
      </c>
      <c r="D37" s="33">
        <f>C37/B37</f>
        <v>0.30551281371040484</v>
      </c>
      <c r="E37" s="24">
        <f>SUM(, E36)</f>
        <v>2218</v>
      </c>
      <c r="F37" s="24">
        <f>SUM(, F36)</f>
        <v>2993</v>
      </c>
      <c r="G37" s="24">
        <f>SUM(, G36)</f>
        <v>2958</v>
      </c>
      <c r="H37" s="24">
        <f>SUM(, H36)</f>
        <v>3374</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8" manualBreakCount="8">
    <brk id="14" max="16383" man="1"/>
    <brk id="16" max="16383" man="1"/>
    <brk id="19" max="16383" man="1"/>
    <brk id="21" max="16383" man="1"/>
    <brk id="32" max="16383" man="1"/>
    <brk id="35" max="16383" man="1"/>
    <brk id="36" max="16383" man="1"/>
    <brk id="37" max="16383" man="1"/>
  </rowBreaks>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2987C-8718-48AE-B37C-30F1C29E77CB}">
  <sheetPr codeName="Sheet23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1051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FF7EF-5B78-42DF-81FD-9F50138C2528}">
  <sheetPr codeName="Sheet2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209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39E71-ACAA-4DA1-92E8-B41C8DA7E9BA}">
  <sheetPr>
    <tabColor rgb="FFFF0000"/>
  </sheetPr>
  <dimension ref="A1:T3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1056</v>
      </c>
      <c r="F4" s="15"/>
      <c r="G4" s="15"/>
      <c r="H4" s="15"/>
      <c r="I4" s="15"/>
      <c r="J4" s="15"/>
      <c r="K4" s="15"/>
      <c r="L4" s="15"/>
      <c r="M4" s="15"/>
      <c r="N4" s="15"/>
      <c r="O4" s="15"/>
      <c r="P4" s="15"/>
      <c r="Q4" s="15"/>
      <c r="R4" s="15"/>
      <c r="S4" s="15"/>
      <c r="T4" s="15"/>
    </row>
    <row r="5" spans="1:20" ht="25.5" customHeight="1">
      <c r="E5" s="27" t="s">
        <v>1056</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1057</v>
      </c>
      <c r="F6" s="28" t="s">
        <v>1058</v>
      </c>
      <c r="G6" s="28" t="s">
        <v>1059</v>
      </c>
      <c r="H6" s="28" t="s">
        <v>1060</v>
      </c>
    </row>
    <row r="7" spans="1:20">
      <c r="A7" s="21" t="s">
        <v>638</v>
      </c>
      <c r="B7" s="22">
        <v>619</v>
      </c>
      <c r="C7" s="22">
        <v>141</v>
      </c>
      <c r="D7" s="23">
        <v>0.2278</v>
      </c>
      <c r="E7" s="22">
        <v>103</v>
      </c>
      <c r="F7" s="22">
        <v>97</v>
      </c>
      <c r="G7" s="22">
        <v>97</v>
      </c>
      <c r="H7" s="22">
        <v>92</v>
      </c>
    </row>
    <row r="8" spans="1:20" s="20" customFormat="1">
      <c r="A8" s="24" t="s">
        <v>639</v>
      </c>
      <c r="B8" s="25">
        <v>967</v>
      </c>
      <c r="C8" s="25">
        <v>150</v>
      </c>
      <c r="D8" s="26">
        <v>0.15509999999999999</v>
      </c>
      <c r="E8" s="25">
        <v>101</v>
      </c>
      <c r="F8" s="25">
        <v>89</v>
      </c>
      <c r="G8" s="25">
        <v>100</v>
      </c>
      <c r="H8" s="25">
        <v>99</v>
      </c>
    </row>
    <row r="9" spans="1:20" s="20" customFormat="1">
      <c r="A9" s="24" t="s">
        <v>640</v>
      </c>
      <c r="B9" s="25">
        <v>902</v>
      </c>
      <c r="C9" s="25">
        <v>117</v>
      </c>
      <c r="D9" s="26">
        <v>0.12970000000000001</v>
      </c>
      <c r="E9" s="25">
        <v>79</v>
      </c>
      <c r="F9" s="25">
        <v>81</v>
      </c>
      <c r="G9" s="25">
        <v>80</v>
      </c>
      <c r="H9" s="25">
        <v>73</v>
      </c>
    </row>
    <row r="10" spans="1:20" s="20" customFormat="1">
      <c r="A10" s="24" t="s">
        <v>642</v>
      </c>
      <c r="B10" s="25">
        <v>969</v>
      </c>
      <c r="C10" s="25">
        <v>151</v>
      </c>
      <c r="D10" s="26">
        <v>0.15579999999999999</v>
      </c>
      <c r="E10" s="25">
        <v>105</v>
      </c>
      <c r="F10" s="25">
        <v>95</v>
      </c>
      <c r="G10" s="25">
        <v>97</v>
      </c>
      <c r="H10" s="25">
        <v>101</v>
      </c>
    </row>
    <row r="11" spans="1:20" s="20" customFormat="1">
      <c r="A11" s="24" t="s">
        <v>643</v>
      </c>
      <c r="B11" s="25">
        <v>1221</v>
      </c>
      <c r="C11" s="25">
        <v>190</v>
      </c>
      <c r="D11" s="26">
        <v>0.15559999999999999</v>
      </c>
      <c r="E11" s="25">
        <v>118</v>
      </c>
      <c r="F11" s="25">
        <v>122</v>
      </c>
      <c r="G11" s="25">
        <v>113</v>
      </c>
      <c r="H11" s="25">
        <v>112</v>
      </c>
    </row>
    <row r="12" spans="1:20" s="29" customFormat="1" ht="34.5" customHeight="1">
      <c r="A12" s="32" t="s">
        <v>428</v>
      </c>
      <c r="B12" s="30">
        <f>SUM(B7:B11)</f>
        <v>4678</v>
      </c>
      <c r="C12" s="30">
        <f>SUM(C7:C11)</f>
        <v>749</v>
      </c>
      <c r="D12" s="31">
        <f>C12/B12</f>
        <v>0.16011115861479264</v>
      </c>
      <c r="E12" s="30">
        <f>SUM(E7:E11)</f>
        <v>506</v>
      </c>
      <c r="F12" s="30">
        <f>SUM(F7:F11)</f>
        <v>484</v>
      </c>
      <c r="G12" s="30">
        <f>SUM(G7:G11)</f>
        <v>487</v>
      </c>
      <c r="H12" s="30">
        <f>SUM(H7:H11)</f>
        <v>477</v>
      </c>
    </row>
    <row r="13" spans="1:20" s="20" customFormat="1">
      <c r="A13" s="24" t="s">
        <v>176</v>
      </c>
      <c r="B13" s="25">
        <v>1651</v>
      </c>
      <c r="C13" s="25">
        <v>682</v>
      </c>
      <c r="D13" s="26">
        <v>0.41310000000000002</v>
      </c>
      <c r="E13" s="25">
        <v>379</v>
      </c>
      <c r="F13" s="25">
        <v>382</v>
      </c>
      <c r="G13" s="25">
        <v>383</v>
      </c>
      <c r="H13" s="25">
        <v>389</v>
      </c>
    </row>
    <row r="14" spans="1:20" s="20" customFormat="1">
      <c r="A14" s="24" t="s">
        <v>177</v>
      </c>
      <c r="B14" s="25">
        <v>806</v>
      </c>
      <c r="C14" s="25">
        <v>268</v>
      </c>
      <c r="D14" s="26">
        <v>0.33250000000000002</v>
      </c>
      <c r="E14" s="25">
        <v>158</v>
      </c>
      <c r="F14" s="25">
        <v>150</v>
      </c>
      <c r="G14" s="25">
        <v>157</v>
      </c>
      <c r="H14" s="25">
        <v>149</v>
      </c>
    </row>
    <row r="15" spans="1:20" s="20" customFormat="1">
      <c r="A15" s="24" t="s">
        <v>178</v>
      </c>
      <c r="B15" s="25">
        <v>855</v>
      </c>
      <c r="C15" s="25">
        <v>319</v>
      </c>
      <c r="D15" s="26">
        <v>0.37309999999999999</v>
      </c>
      <c r="E15" s="25">
        <v>189</v>
      </c>
      <c r="F15" s="25">
        <v>189</v>
      </c>
      <c r="G15" s="25">
        <v>187</v>
      </c>
      <c r="H15" s="25">
        <v>185</v>
      </c>
    </row>
    <row r="16" spans="1:20" s="20" customFormat="1">
      <c r="A16" s="24" t="s">
        <v>179</v>
      </c>
      <c r="B16" s="25">
        <v>1315</v>
      </c>
      <c r="C16" s="25">
        <v>452</v>
      </c>
      <c r="D16" s="26">
        <v>0.34370000000000001</v>
      </c>
      <c r="E16" s="25">
        <v>293</v>
      </c>
      <c r="F16" s="25">
        <v>281</v>
      </c>
      <c r="G16" s="25">
        <v>281</v>
      </c>
      <c r="H16" s="25">
        <v>276</v>
      </c>
    </row>
    <row r="17" spans="1:8" s="20" customFormat="1">
      <c r="A17" s="24" t="s">
        <v>180</v>
      </c>
      <c r="B17" s="25">
        <v>1217</v>
      </c>
      <c r="C17" s="25">
        <v>435</v>
      </c>
      <c r="D17" s="26">
        <v>0.3574</v>
      </c>
      <c r="E17" s="25">
        <v>267</v>
      </c>
      <c r="F17" s="25">
        <v>263</v>
      </c>
      <c r="G17" s="25">
        <v>261</v>
      </c>
      <c r="H17" s="25">
        <v>257</v>
      </c>
    </row>
    <row r="18" spans="1:8" s="20" customFormat="1">
      <c r="A18" s="24" t="s">
        <v>69</v>
      </c>
      <c r="B18" s="25">
        <v>510</v>
      </c>
      <c r="C18" s="25">
        <v>154</v>
      </c>
      <c r="D18" s="26">
        <v>0.30199999999999999</v>
      </c>
      <c r="E18" s="25">
        <v>97</v>
      </c>
      <c r="F18" s="25">
        <v>93</v>
      </c>
      <c r="G18" s="25">
        <v>96</v>
      </c>
      <c r="H18" s="25">
        <v>95</v>
      </c>
    </row>
    <row r="19" spans="1:8" s="20" customFormat="1">
      <c r="A19" s="24" t="s">
        <v>181</v>
      </c>
      <c r="B19" s="25">
        <v>1036</v>
      </c>
      <c r="C19" s="25">
        <v>424</v>
      </c>
      <c r="D19" s="26">
        <v>0.4093</v>
      </c>
      <c r="E19" s="25">
        <v>272</v>
      </c>
      <c r="F19" s="25">
        <v>266</v>
      </c>
      <c r="G19" s="25">
        <v>265</v>
      </c>
      <c r="H19" s="25">
        <v>256</v>
      </c>
    </row>
    <row r="20" spans="1:8" s="20" customFormat="1">
      <c r="A20" s="24" t="s">
        <v>182</v>
      </c>
      <c r="B20" s="25">
        <v>686</v>
      </c>
      <c r="C20" s="25">
        <v>273</v>
      </c>
      <c r="D20" s="26">
        <v>0.39800000000000002</v>
      </c>
      <c r="E20" s="25">
        <v>152</v>
      </c>
      <c r="F20" s="25">
        <v>139</v>
      </c>
      <c r="G20" s="25">
        <v>157</v>
      </c>
      <c r="H20" s="25">
        <v>149</v>
      </c>
    </row>
    <row r="21" spans="1:8" s="20" customFormat="1">
      <c r="A21" s="24" t="s">
        <v>183</v>
      </c>
      <c r="B21" s="25">
        <v>1186</v>
      </c>
      <c r="C21" s="25">
        <v>427</v>
      </c>
      <c r="D21" s="26">
        <v>0.36</v>
      </c>
      <c r="E21" s="25">
        <v>247</v>
      </c>
      <c r="F21" s="25">
        <v>239</v>
      </c>
      <c r="G21" s="25">
        <v>246</v>
      </c>
      <c r="H21" s="25">
        <v>235</v>
      </c>
    </row>
    <row r="22" spans="1:8" s="20" customFormat="1">
      <c r="A22" s="24" t="s">
        <v>70</v>
      </c>
      <c r="B22" s="25">
        <v>1218</v>
      </c>
      <c r="C22" s="25">
        <v>478</v>
      </c>
      <c r="D22" s="26">
        <v>0.39240000000000003</v>
      </c>
      <c r="E22" s="25">
        <v>238</v>
      </c>
      <c r="F22" s="25">
        <v>267</v>
      </c>
      <c r="G22" s="25">
        <v>272</v>
      </c>
      <c r="H22" s="25">
        <v>218</v>
      </c>
    </row>
    <row r="23" spans="1:8" s="20" customFormat="1">
      <c r="A23" s="24" t="s">
        <v>184</v>
      </c>
      <c r="B23" s="25">
        <v>730</v>
      </c>
      <c r="C23" s="25">
        <v>264</v>
      </c>
      <c r="D23" s="26">
        <v>0.36159999999999998</v>
      </c>
      <c r="E23" s="25">
        <v>170</v>
      </c>
      <c r="F23" s="25">
        <v>165</v>
      </c>
      <c r="G23" s="25">
        <v>165</v>
      </c>
      <c r="H23" s="25">
        <v>160</v>
      </c>
    </row>
    <row r="24" spans="1:8" s="20" customFormat="1">
      <c r="A24" s="24" t="s">
        <v>72</v>
      </c>
      <c r="B24" s="25">
        <v>532</v>
      </c>
      <c r="C24" s="25">
        <v>208</v>
      </c>
      <c r="D24" s="26">
        <v>0.39100000000000001</v>
      </c>
      <c r="E24" s="25">
        <v>134</v>
      </c>
      <c r="F24" s="25">
        <v>126</v>
      </c>
      <c r="G24" s="25">
        <v>127</v>
      </c>
      <c r="H24" s="25">
        <v>117</v>
      </c>
    </row>
    <row r="25" spans="1:8" s="20" customFormat="1">
      <c r="A25" s="24" t="s">
        <v>185</v>
      </c>
      <c r="B25" s="25">
        <v>1039</v>
      </c>
      <c r="C25" s="25">
        <v>216</v>
      </c>
      <c r="D25" s="26">
        <v>0.2079</v>
      </c>
      <c r="E25" s="25">
        <v>130</v>
      </c>
      <c r="F25" s="25">
        <v>121</v>
      </c>
      <c r="G25" s="25">
        <v>125</v>
      </c>
      <c r="H25" s="25">
        <v>118</v>
      </c>
    </row>
    <row r="26" spans="1:8" s="20" customFormat="1">
      <c r="A26" s="24" t="s">
        <v>186</v>
      </c>
      <c r="B26" s="25">
        <v>783</v>
      </c>
      <c r="C26" s="25">
        <v>294</v>
      </c>
      <c r="D26" s="26">
        <v>0.3755</v>
      </c>
      <c r="E26" s="25">
        <v>184</v>
      </c>
      <c r="F26" s="25">
        <v>182</v>
      </c>
      <c r="G26" s="25">
        <v>187</v>
      </c>
      <c r="H26" s="25">
        <v>181</v>
      </c>
    </row>
    <row r="27" spans="1:8" s="20" customFormat="1">
      <c r="A27" s="24" t="s">
        <v>73</v>
      </c>
      <c r="B27" s="25">
        <v>264</v>
      </c>
      <c r="C27" s="25">
        <v>67</v>
      </c>
      <c r="D27" s="26">
        <v>0.25380000000000003</v>
      </c>
      <c r="E27" s="25">
        <v>52</v>
      </c>
      <c r="F27" s="25">
        <v>52</v>
      </c>
      <c r="G27" s="25">
        <v>51</v>
      </c>
      <c r="H27" s="25">
        <v>51</v>
      </c>
    </row>
    <row r="28" spans="1:8" s="20" customFormat="1">
      <c r="A28" s="24" t="s">
        <v>187</v>
      </c>
      <c r="B28" s="25">
        <v>957</v>
      </c>
      <c r="C28" s="25">
        <v>341</v>
      </c>
      <c r="D28" s="26">
        <v>0.35630000000000001</v>
      </c>
      <c r="E28" s="25">
        <v>200</v>
      </c>
      <c r="F28" s="25">
        <v>173</v>
      </c>
      <c r="G28" s="25">
        <v>186</v>
      </c>
      <c r="H28" s="25">
        <v>176</v>
      </c>
    </row>
    <row r="29" spans="1:8" s="20" customFormat="1">
      <c r="A29" s="24" t="s">
        <v>188</v>
      </c>
      <c r="B29" s="25">
        <v>972</v>
      </c>
      <c r="C29" s="25">
        <v>365</v>
      </c>
      <c r="D29" s="26">
        <v>0.3755</v>
      </c>
      <c r="E29" s="25">
        <v>191</v>
      </c>
      <c r="F29" s="25">
        <v>193</v>
      </c>
      <c r="G29" s="25">
        <v>188</v>
      </c>
      <c r="H29" s="25">
        <v>178</v>
      </c>
    </row>
    <row r="30" spans="1:8" s="20" customFormat="1">
      <c r="A30" s="24" t="s">
        <v>189</v>
      </c>
      <c r="B30" s="25">
        <v>1389</v>
      </c>
      <c r="C30" s="25">
        <v>442</v>
      </c>
      <c r="D30" s="26">
        <v>0.31819999999999998</v>
      </c>
      <c r="E30" s="25">
        <v>252</v>
      </c>
      <c r="F30" s="25">
        <v>250</v>
      </c>
      <c r="G30" s="25">
        <v>250</v>
      </c>
      <c r="H30" s="25">
        <v>243</v>
      </c>
    </row>
    <row r="31" spans="1:8" s="20" customFormat="1">
      <c r="A31" s="24" t="s">
        <v>190</v>
      </c>
      <c r="B31" s="25">
        <v>858</v>
      </c>
      <c r="C31" s="25">
        <v>303</v>
      </c>
      <c r="D31" s="26">
        <v>0.35310000000000002</v>
      </c>
      <c r="E31" s="25">
        <v>170</v>
      </c>
      <c r="F31" s="25">
        <v>167</v>
      </c>
      <c r="G31" s="25">
        <v>166</v>
      </c>
      <c r="H31" s="25">
        <v>153</v>
      </c>
    </row>
    <row r="32" spans="1:8" s="29" customFormat="1" ht="34.5" customHeight="1">
      <c r="A32" s="32" t="s">
        <v>77</v>
      </c>
      <c r="B32" s="30">
        <f>SUM(B13:B31)</f>
        <v>18004</v>
      </c>
      <c r="C32" s="30">
        <f>SUM(C13:C31)</f>
        <v>6412</v>
      </c>
      <c r="D32" s="31">
        <f>C32/B32</f>
        <v>0.3561430793157076</v>
      </c>
      <c r="E32" s="30">
        <f>SUM(E13:E31)</f>
        <v>3775</v>
      </c>
      <c r="F32" s="30">
        <f>SUM(F13:F31)</f>
        <v>3698</v>
      </c>
      <c r="G32" s="30">
        <f>SUM(G13:G31)</f>
        <v>3750</v>
      </c>
      <c r="H32" s="30">
        <f>SUM(H13:H31)</f>
        <v>3586</v>
      </c>
    </row>
    <row r="33" spans="1:8" s="20" customFormat="1">
      <c r="A33" s="24" t="s">
        <v>224</v>
      </c>
      <c r="B33" s="25">
        <v>17</v>
      </c>
      <c r="C33" s="25">
        <v>9</v>
      </c>
      <c r="D33" s="26">
        <v>0.52939999999999998</v>
      </c>
      <c r="E33" s="25">
        <v>2</v>
      </c>
      <c r="F33" s="25">
        <v>0</v>
      </c>
      <c r="G33" s="25">
        <v>0</v>
      </c>
      <c r="H33" s="25">
        <v>1</v>
      </c>
    </row>
    <row r="34" spans="1:8" s="29" customFormat="1" ht="34.5" customHeight="1">
      <c r="A34" s="32" t="s">
        <v>243</v>
      </c>
      <c r="B34" s="30">
        <f>SUM(B33:B33)</f>
        <v>17</v>
      </c>
      <c r="C34" s="30">
        <f>SUM(C33:C33)</f>
        <v>9</v>
      </c>
      <c r="D34" s="31">
        <f>C34/B34</f>
        <v>0.52941176470588236</v>
      </c>
      <c r="E34" s="30">
        <f>SUM(E33:E33)</f>
        <v>2</v>
      </c>
      <c r="F34" s="30">
        <f>SUM(F33:F33)</f>
        <v>0</v>
      </c>
      <c r="G34" s="30">
        <f>SUM(G33:G33)</f>
        <v>0</v>
      </c>
      <c r="H34" s="30">
        <f>SUM(H33:H33)</f>
        <v>1</v>
      </c>
    </row>
    <row r="35" spans="1:8" s="29" customFormat="1" ht="34.5" customHeight="1">
      <c r="A35" s="32" t="s">
        <v>17</v>
      </c>
      <c r="B35" s="30">
        <f>SUM(, B12, B32, B34)</f>
        <v>22699</v>
      </c>
      <c r="C35" s="30">
        <f>SUM(, C12, C32, C34)</f>
        <v>7170</v>
      </c>
      <c r="D35" s="31">
        <f>C35/B35</f>
        <v>0.31587294594475529</v>
      </c>
      <c r="E35" s="30">
        <f>SUM(, E12, E32, E34)</f>
        <v>4283</v>
      </c>
      <c r="F35" s="30">
        <f>SUM(, F12, F32, F34)</f>
        <v>4182</v>
      </c>
      <c r="G35" s="30">
        <f>SUM(, G12, G32, G34)</f>
        <v>4237</v>
      </c>
      <c r="H35" s="30">
        <f>SUM(, H12, H32, H34)</f>
        <v>4064</v>
      </c>
    </row>
    <row r="36" spans="1:8" s="20" customFormat="1">
      <c r="A36" s="24" t="s">
        <v>18</v>
      </c>
      <c r="B36" s="24">
        <f>SUM(, B35)</f>
        <v>22699</v>
      </c>
      <c r="C36" s="24">
        <f>SUM(, C35)</f>
        <v>7170</v>
      </c>
      <c r="D36" s="33">
        <f>C36/B36</f>
        <v>0.31587294594475529</v>
      </c>
      <c r="E36" s="24">
        <f>SUM(, E35)</f>
        <v>4283</v>
      </c>
      <c r="F36" s="24">
        <f>SUM(, F35)</f>
        <v>4182</v>
      </c>
      <c r="G36" s="24">
        <f>SUM(, G35)</f>
        <v>4237</v>
      </c>
      <c r="H36" s="24">
        <f>SUM(, H35)</f>
        <v>4064</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5" manualBreakCount="5">
    <brk id="12" max="16383" man="1"/>
    <brk id="32" max="16383" man="1"/>
    <brk id="34" max="16383" man="1"/>
    <brk id="35" max="16383" man="1"/>
    <brk id="36" max="16383" man="1"/>
  </rowBreaks>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3745F-B53C-438E-92EE-74D438E94463}">
  <sheetPr codeName="Sheet23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1056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3EA40-B0AC-4F42-945D-0A6D5E0AD36C}">
  <sheetPr>
    <tabColor rgb="FFFFFF00"/>
  </sheetPr>
  <dimension ref="A1:X5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4" width="5.7109375" customWidth="1"/>
  </cols>
  <sheetData>
    <row r="1" spans="1:24">
      <c r="A1" s="15" t="s">
        <v>3</v>
      </c>
      <c r="B1" s="15"/>
      <c r="C1" s="15"/>
      <c r="D1" s="15"/>
    </row>
    <row r="2" spans="1:24">
      <c r="A2" s="16">
        <v>45748</v>
      </c>
      <c r="B2" s="15"/>
      <c r="C2" s="15"/>
      <c r="D2" s="15"/>
    </row>
    <row r="3" spans="1:24">
      <c r="A3" s="17" t="s">
        <v>1</v>
      </c>
      <c r="B3" s="17"/>
      <c r="C3" s="17"/>
      <c r="D3" s="17"/>
    </row>
    <row r="4" spans="1:24">
      <c r="A4" s="17" t="s">
        <v>2</v>
      </c>
      <c r="B4" s="17"/>
      <c r="C4" s="17"/>
      <c r="D4" s="17"/>
      <c r="E4" s="15" t="s">
        <v>1061</v>
      </c>
      <c r="F4" s="15"/>
      <c r="G4" s="15"/>
      <c r="H4" s="15"/>
      <c r="I4" s="15"/>
      <c r="J4" s="15"/>
      <c r="K4" s="15"/>
      <c r="L4" s="15"/>
      <c r="M4" s="15"/>
      <c r="N4" s="15"/>
      <c r="O4" s="15"/>
      <c r="P4" s="15"/>
      <c r="Q4" s="15"/>
      <c r="R4" s="15"/>
      <c r="S4" s="15"/>
      <c r="T4" s="15"/>
      <c r="U4" s="15"/>
      <c r="V4" s="15"/>
      <c r="W4" s="15"/>
      <c r="X4" s="15"/>
    </row>
    <row r="5" spans="1:24" ht="25.5" customHeight="1">
      <c r="E5" s="27" t="s">
        <v>1061</v>
      </c>
      <c r="F5" s="27"/>
      <c r="G5" s="27"/>
      <c r="H5" s="27"/>
      <c r="I5" s="27"/>
      <c r="J5" s="27"/>
      <c r="K5" s="27"/>
      <c r="L5" s="27"/>
      <c r="M5" s="27"/>
      <c r="N5" s="27"/>
      <c r="O5" s="27"/>
      <c r="P5" s="27"/>
      <c r="Q5" s="27"/>
      <c r="R5" s="27"/>
      <c r="S5" s="27"/>
      <c r="T5" s="27"/>
      <c r="U5" s="27"/>
      <c r="V5" s="27"/>
      <c r="W5" s="27"/>
      <c r="X5" s="27"/>
    </row>
    <row r="6" spans="1:24" s="18" customFormat="1" ht="150" customHeight="1">
      <c r="B6" s="19" t="s">
        <v>6</v>
      </c>
      <c r="C6" s="19" t="s">
        <v>7</v>
      </c>
      <c r="D6" s="19" t="s">
        <v>8</v>
      </c>
      <c r="E6" s="28" t="s">
        <v>1062</v>
      </c>
      <c r="F6" s="28" t="s">
        <v>1063</v>
      </c>
      <c r="G6" s="28" t="s">
        <v>1064</v>
      </c>
      <c r="H6" s="28" t="s">
        <v>1065</v>
      </c>
      <c r="I6" s="28" t="s">
        <v>1066</v>
      </c>
      <c r="J6" s="28" t="s">
        <v>1067</v>
      </c>
      <c r="K6" s="28" t="s">
        <v>1068</v>
      </c>
      <c r="L6" s="28" t="s">
        <v>1069</v>
      </c>
    </row>
    <row r="7" spans="1:24">
      <c r="A7" s="21" t="s">
        <v>372</v>
      </c>
      <c r="B7" s="22">
        <v>1157</v>
      </c>
      <c r="C7" s="22">
        <v>404</v>
      </c>
      <c r="D7" s="23">
        <v>0.34920000000000001</v>
      </c>
      <c r="E7" s="22">
        <v>192</v>
      </c>
      <c r="F7" s="22">
        <v>98</v>
      </c>
      <c r="G7" s="22">
        <v>159</v>
      </c>
      <c r="H7" s="22">
        <v>117</v>
      </c>
      <c r="I7" s="22">
        <v>170</v>
      </c>
      <c r="J7" s="22">
        <v>156</v>
      </c>
      <c r="K7" s="22">
        <v>111</v>
      </c>
      <c r="L7" s="22">
        <v>142</v>
      </c>
    </row>
    <row r="8" spans="1:24" s="20" customFormat="1">
      <c r="A8" s="24" t="s">
        <v>373</v>
      </c>
      <c r="B8" s="25">
        <v>1141</v>
      </c>
      <c r="C8" s="25">
        <v>321</v>
      </c>
      <c r="D8" s="26">
        <v>0.28129999999999999</v>
      </c>
      <c r="E8" s="25">
        <v>201</v>
      </c>
      <c r="F8" s="25">
        <v>54</v>
      </c>
      <c r="G8" s="25">
        <v>149</v>
      </c>
      <c r="H8" s="25">
        <v>106</v>
      </c>
      <c r="I8" s="25">
        <v>152</v>
      </c>
      <c r="J8" s="25">
        <v>140</v>
      </c>
      <c r="K8" s="25">
        <v>97</v>
      </c>
      <c r="L8" s="25">
        <v>140</v>
      </c>
    </row>
    <row r="9" spans="1:24" s="20" customFormat="1">
      <c r="A9" s="24" t="s">
        <v>375</v>
      </c>
      <c r="B9" s="25">
        <v>742</v>
      </c>
      <c r="C9" s="25">
        <v>252</v>
      </c>
      <c r="D9" s="26">
        <v>0.33960000000000001</v>
      </c>
      <c r="E9" s="25">
        <v>165</v>
      </c>
      <c r="F9" s="25">
        <v>29</v>
      </c>
      <c r="G9" s="25">
        <v>80</v>
      </c>
      <c r="H9" s="25">
        <v>119</v>
      </c>
      <c r="I9" s="25">
        <v>84</v>
      </c>
      <c r="J9" s="25">
        <v>156</v>
      </c>
      <c r="K9" s="25">
        <v>122</v>
      </c>
      <c r="L9" s="25">
        <v>84</v>
      </c>
    </row>
    <row r="10" spans="1:24" s="20" customFormat="1">
      <c r="A10" s="24" t="s">
        <v>377</v>
      </c>
      <c r="B10" s="25">
        <v>970</v>
      </c>
      <c r="C10" s="25">
        <v>344</v>
      </c>
      <c r="D10" s="26">
        <v>0.35460000000000003</v>
      </c>
      <c r="E10" s="25">
        <v>208</v>
      </c>
      <c r="F10" s="25">
        <v>54</v>
      </c>
      <c r="G10" s="25">
        <v>141</v>
      </c>
      <c r="H10" s="25">
        <v>122</v>
      </c>
      <c r="I10" s="25">
        <v>153</v>
      </c>
      <c r="J10" s="25">
        <v>161</v>
      </c>
      <c r="K10" s="25">
        <v>117</v>
      </c>
      <c r="L10" s="25">
        <v>128</v>
      </c>
    </row>
    <row r="11" spans="1:24" s="20" customFormat="1">
      <c r="A11" s="24" t="s">
        <v>378</v>
      </c>
      <c r="B11" s="25">
        <v>892</v>
      </c>
      <c r="C11" s="25">
        <v>317</v>
      </c>
      <c r="D11" s="26">
        <v>0.35539999999999999</v>
      </c>
      <c r="E11" s="25">
        <v>177</v>
      </c>
      <c r="F11" s="25">
        <v>47</v>
      </c>
      <c r="G11" s="25">
        <v>147</v>
      </c>
      <c r="H11" s="25">
        <v>99</v>
      </c>
      <c r="I11" s="25">
        <v>134</v>
      </c>
      <c r="J11" s="25">
        <v>121</v>
      </c>
      <c r="K11" s="25">
        <v>82</v>
      </c>
      <c r="L11" s="25">
        <v>136</v>
      </c>
    </row>
    <row r="12" spans="1:24" s="20" customFormat="1">
      <c r="A12" s="24" t="s">
        <v>103</v>
      </c>
      <c r="B12" s="25">
        <v>967</v>
      </c>
      <c r="C12" s="25">
        <v>314</v>
      </c>
      <c r="D12" s="26">
        <v>0.32469999999999999</v>
      </c>
      <c r="E12" s="25">
        <v>185</v>
      </c>
      <c r="F12" s="25">
        <v>42</v>
      </c>
      <c r="G12" s="25">
        <v>151</v>
      </c>
      <c r="H12" s="25">
        <v>110</v>
      </c>
      <c r="I12" s="25">
        <v>144</v>
      </c>
      <c r="J12" s="25">
        <v>143</v>
      </c>
      <c r="K12" s="25">
        <v>105</v>
      </c>
      <c r="L12" s="25">
        <v>123</v>
      </c>
    </row>
    <row r="13" spans="1:24" s="20" customFormat="1">
      <c r="A13" s="24" t="s">
        <v>379</v>
      </c>
      <c r="B13" s="25">
        <v>1151</v>
      </c>
      <c r="C13" s="25">
        <v>340</v>
      </c>
      <c r="D13" s="26">
        <v>0.2954</v>
      </c>
      <c r="E13" s="25">
        <v>196</v>
      </c>
      <c r="F13" s="25">
        <v>60</v>
      </c>
      <c r="G13" s="25">
        <v>150</v>
      </c>
      <c r="H13" s="25">
        <v>110</v>
      </c>
      <c r="I13" s="25">
        <v>149</v>
      </c>
      <c r="J13" s="25">
        <v>154</v>
      </c>
      <c r="K13" s="25">
        <v>107</v>
      </c>
      <c r="L13" s="25">
        <v>136</v>
      </c>
    </row>
    <row r="14" spans="1:24" s="20" customFormat="1">
      <c r="A14" s="24" t="s">
        <v>380</v>
      </c>
      <c r="B14" s="25">
        <v>1530</v>
      </c>
      <c r="C14" s="25">
        <v>399</v>
      </c>
      <c r="D14" s="26">
        <v>0.26079999999999998</v>
      </c>
      <c r="E14" s="25">
        <v>192</v>
      </c>
      <c r="F14" s="25">
        <v>94</v>
      </c>
      <c r="G14" s="25">
        <v>167</v>
      </c>
      <c r="H14" s="25">
        <v>121</v>
      </c>
      <c r="I14" s="25">
        <v>168</v>
      </c>
      <c r="J14" s="25">
        <v>185</v>
      </c>
      <c r="K14" s="25">
        <v>129</v>
      </c>
      <c r="L14" s="25">
        <v>146</v>
      </c>
    </row>
    <row r="15" spans="1:24" s="20" customFormat="1">
      <c r="A15" s="24" t="s">
        <v>381</v>
      </c>
      <c r="B15" s="25">
        <v>942</v>
      </c>
      <c r="C15" s="25">
        <v>211</v>
      </c>
      <c r="D15" s="26">
        <v>0.224</v>
      </c>
      <c r="E15" s="25">
        <v>98</v>
      </c>
      <c r="F15" s="25">
        <v>44</v>
      </c>
      <c r="G15" s="25">
        <v>87</v>
      </c>
      <c r="H15" s="25">
        <v>57</v>
      </c>
      <c r="I15" s="25">
        <v>89</v>
      </c>
      <c r="J15" s="25">
        <v>93</v>
      </c>
      <c r="K15" s="25">
        <v>58</v>
      </c>
      <c r="L15" s="25">
        <v>90</v>
      </c>
    </row>
    <row r="16" spans="1:24" s="29" customFormat="1" ht="34.5" customHeight="1">
      <c r="A16" s="32" t="s">
        <v>171</v>
      </c>
      <c r="B16" s="30">
        <f>SUM(B7:B15)</f>
        <v>9492</v>
      </c>
      <c r="C16" s="30">
        <f>SUM(C7:C15)</f>
        <v>2902</v>
      </c>
      <c r="D16" s="31">
        <f>C16/B16</f>
        <v>0.30573114201432783</v>
      </c>
      <c r="E16" s="30">
        <f>SUM(E7:E15)</f>
        <v>1614</v>
      </c>
      <c r="F16" s="30">
        <f>SUM(F7:F15)</f>
        <v>522</v>
      </c>
      <c r="G16" s="30">
        <f>SUM(G7:G15)</f>
        <v>1231</v>
      </c>
      <c r="H16" s="30">
        <f>SUM(H7:H15)</f>
        <v>961</v>
      </c>
      <c r="I16" s="30">
        <f>SUM(I7:I15)</f>
        <v>1243</v>
      </c>
      <c r="J16" s="30">
        <f>SUM(J7:J15)</f>
        <v>1309</v>
      </c>
      <c r="K16" s="30">
        <f>SUM(K7:K15)</f>
        <v>928</v>
      </c>
      <c r="L16" s="30">
        <f>SUM(L7:L15)</f>
        <v>1125</v>
      </c>
    </row>
    <row r="17" spans="1:12" s="20" customFormat="1">
      <c r="A17" s="24" t="s">
        <v>132</v>
      </c>
      <c r="B17" s="25">
        <v>306</v>
      </c>
      <c r="C17" s="25">
        <v>121</v>
      </c>
      <c r="D17" s="26">
        <v>0.39539999999999997</v>
      </c>
      <c r="E17" s="25">
        <v>59</v>
      </c>
      <c r="F17" s="25">
        <v>26</v>
      </c>
      <c r="G17" s="25">
        <v>57</v>
      </c>
      <c r="H17" s="25">
        <v>31</v>
      </c>
      <c r="I17" s="25">
        <v>55</v>
      </c>
      <c r="J17" s="25">
        <v>54</v>
      </c>
      <c r="K17" s="25">
        <v>31</v>
      </c>
      <c r="L17" s="25">
        <v>64</v>
      </c>
    </row>
    <row r="18" spans="1:12" s="20" customFormat="1">
      <c r="A18" s="24" t="s">
        <v>546</v>
      </c>
      <c r="B18" s="25">
        <v>894</v>
      </c>
      <c r="C18" s="25">
        <v>145</v>
      </c>
      <c r="D18" s="26">
        <v>0.16220000000000001</v>
      </c>
      <c r="E18" s="25">
        <v>84</v>
      </c>
      <c r="F18" s="25">
        <v>27</v>
      </c>
      <c r="G18" s="25">
        <v>66</v>
      </c>
      <c r="H18" s="25">
        <v>38</v>
      </c>
      <c r="I18" s="25">
        <v>76</v>
      </c>
      <c r="J18" s="25">
        <v>66</v>
      </c>
      <c r="K18" s="25">
        <v>39</v>
      </c>
      <c r="L18" s="25">
        <v>70</v>
      </c>
    </row>
    <row r="19" spans="1:12" s="29" customFormat="1" ht="34.5" customHeight="1">
      <c r="A19" s="32" t="s">
        <v>173</v>
      </c>
      <c r="B19" s="30">
        <f>SUM(B17:B18)</f>
        <v>1200</v>
      </c>
      <c r="C19" s="30">
        <f>SUM(C17:C18)</f>
        <v>266</v>
      </c>
      <c r="D19" s="31">
        <f>C19/B19</f>
        <v>0.22166666666666668</v>
      </c>
      <c r="E19" s="30">
        <f>SUM(E17:E18)</f>
        <v>143</v>
      </c>
      <c r="F19" s="30">
        <f>SUM(F17:F18)</f>
        <v>53</v>
      </c>
      <c r="G19" s="30">
        <f>SUM(G17:G18)</f>
        <v>123</v>
      </c>
      <c r="H19" s="30">
        <f>SUM(H17:H18)</f>
        <v>69</v>
      </c>
      <c r="I19" s="30">
        <f>SUM(I17:I18)</f>
        <v>131</v>
      </c>
      <c r="J19" s="30">
        <f>SUM(J17:J18)</f>
        <v>120</v>
      </c>
      <c r="K19" s="30">
        <f>SUM(K17:K18)</f>
        <v>70</v>
      </c>
      <c r="L19" s="30">
        <f>SUM(L17:L18)</f>
        <v>134</v>
      </c>
    </row>
    <row r="20" spans="1:12" s="20" customFormat="1">
      <c r="A20" s="24" t="s">
        <v>152</v>
      </c>
      <c r="B20" s="25">
        <v>13</v>
      </c>
      <c r="C20" s="25">
        <v>3</v>
      </c>
      <c r="D20" s="26">
        <v>0.23080000000000001</v>
      </c>
      <c r="E20" s="25">
        <v>2</v>
      </c>
      <c r="F20" s="25">
        <v>1</v>
      </c>
      <c r="G20" s="25">
        <v>3</v>
      </c>
      <c r="H20" s="25">
        <v>0</v>
      </c>
      <c r="I20" s="25">
        <v>2</v>
      </c>
      <c r="J20" s="25">
        <v>1</v>
      </c>
      <c r="K20" s="25">
        <v>2</v>
      </c>
      <c r="L20" s="25">
        <v>1</v>
      </c>
    </row>
    <row r="21" spans="1:12" s="20" customFormat="1">
      <c r="A21" s="24" t="s">
        <v>155</v>
      </c>
      <c r="B21" s="25">
        <v>79</v>
      </c>
      <c r="C21" s="25">
        <v>19</v>
      </c>
      <c r="D21" s="26">
        <v>0.24049999999999999</v>
      </c>
      <c r="E21" s="25">
        <v>7</v>
      </c>
      <c r="F21" s="25">
        <v>2</v>
      </c>
      <c r="G21" s="25">
        <v>9</v>
      </c>
      <c r="H21" s="25">
        <v>1</v>
      </c>
      <c r="I21" s="25">
        <v>8</v>
      </c>
      <c r="J21" s="25">
        <v>6</v>
      </c>
      <c r="K21" s="25">
        <v>7</v>
      </c>
      <c r="L21" s="25">
        <v>11</v>
      </c>
    </row>
    <row r="22" spans="1:12" s="29" customFormat="1" ht="34.5" customHeight="1">
      <c r="A22" s="32" t="s">
        <v>174</v>
      </c>
      <c r="B22" s="30">
        <f>SUM(B20:B21)</f>
        <v>92</v>
      </c>
      <c r="C22" s="30">
        <f>SUM(C20:C21)</f>
        <v>22</v>
      </c>
      <c r="D22" s="31">
        <f>C22/B22</f>
        <v>0.2391304347826087</v>
      </c>
      <c r="E22" s="30">
        <f>SUM(E20:E21)</f>
        <v>9</v>
      </c>
      <c r="F22" s="30">
        <f>SUM(F20:F21)</f>
        <v>3</v>
      </c>
      <c r="G22" s="30">
        <f>SUM(G20:G21)</f>
        <v>12</v>
      </c>
      <c r="H22" s="30">
        <f>SUM(H20:H21)</f>
        <v>1</v>
      </c>
      <c r="I22" s="30">
        <f>SUM(I20:I21)</f>
        <v>10</v>
      </c>
      <c r="J22" s="30">
        <f>SUM(J20:J21)</f>
        <v>7</v>
      </c>
      <c r="K22" s="30">
        <f>SUM(K20:K21)</f>
        <v>9</v>
      </c>
      <c r="L22" s="30">
        <f>SUM(L20:L21)</f>
        <v>12</v>
      </c>
    </row>
    <row r="23" spans="1:12" s="20" customFormat="1">
      <c r="A23" s="24" t="s">
        <v>215</v>
      </c>
      <c r="B23" s="25">
        <v>842</v>
      </c>
      <c r="C23" s="25">
        <v>272</v>
      </c>
      <c r="D23" s="26">
        <v>0.32300000000000001</v>
      </c>
      <c r="E23" s="25">
        <v>147</v>
      </c>
      <c r="F23" s="25">
        <v>47</v>
      </c>
      <c r="G23" s="25">
        <v>155</v>
      </c>
      <c r="H23" s="25">
        <v>49</v>
      </c>
      <c r="I23" s="25">
        <v>152</v>
      </c>
      <c r="J23" s="25">
        <v>86</v>
      </c>
      <c r="K23" s="25">
        <v>40</v>
      </c>
      <c r="L23" s="25">
        <v>147</v>
      </c>
    </row>
    <row r="24" spans="1:12" s="20" customFormat="1">
      <c r="A24" s="24" t="s">
        <v>216</v>
      </c>
      <c r="B24" s="25">
        <v>872</v>
      </c>
      <c r="C24" s="25">
        <v>352</v>
      </c>
      <c r="D24" s="26">
        <v>0.4037</v>
      </c>
      <c r="E24" s="25">
        <v>194</v>
      </c>
      <c r="F24" s="25">
        <v>63</v>
      </c>
      <c r="G24" s="25">
        <v>187</v>
      </c>
      <c r="H24" s="25">
        <v>71</v>
      </c>
      <c r="I24" s="25">
        <v>171</v>
      </c>
      <c r="J24" s="25">
        <v>153</v>
      </c>
      <c r="K24" s="25">
        <v>57</v>
      </c>
      <c r="L24" s="25">
        <v>161</v>
      </c>
    </row>
    <row r="25" spans="1:12" s="20" customFormat="1">
      <c r="A25" s="24" t="s">
        <v>217</v>
      </c>
      <c r="B25" s="25">
        <v>1423</v>
      </c>
      <c r="C25" s="25">
        <v>367</v>
      </c>
      <c r="D25" s="26">
        <v>0.25790000000000002</v>
      </c>
      <c r="E25" s="25">
        <v>203</v>
      </c>
      <c r="F25" s="25">
        <v>73</v>
      </c>
      <c r="G25" s="25">
        <v>199</v>
      </c>
      <c r="H25" s="25">
        <v>78</v>
      </c>
      <c r="I25" s="25">
        <v>193</v>
      </c>
      <c r="J25" s="25">
        <v>138</v>
      </c>
      <c r="K25" s="25">
        <v>59</v>
      </c>
      <c r="L25" s="25">
        <v>206</v>
      </c>
    </row>
    <row r="26" spans="1:12" s="20" customFormat="1">
      <c r="A26" s="24" t="s">
        <v>218</v>
      </c>
      <c r="B26" s="25">
        <v>1027</v>
      </c>
      <c r="C26" s="25">
        <v>326</v>
      </c>
      <c r="D26" s="26">
        <v>0.31740000000000002</v>
      </c>
      <c r="E26" s="25">
        <v>161</v>
      </c>
      <c r="F26" s="25">
        <v>57</v>
      </c>
      <c r="G26" s="25">
        <v>173</v>
      </c>
      <c r="H26" s="25">
        <v>63</v>
      </c>
      <c r="I26" s="25">
        <v>158</v>
      </c>
      <c r="J26" s="25">
        <v>115</v>
      </c>
      <c r="K26" s="25">
        <v>70</v>
      </c>
      <c r="L26" s="25">
        <v>157</v>
      </c>
    </row>
    <row r="27" spans="1:12" s="20" customFormat="1">
      <c r="A27" s="24" t="s">
        <v>219</v>
      </c>
      <c r="B27" s="25">
        <v>1370</v>
      </c>
      <c r="C27" s="25">
        <v>618</v>
      </c>
      <c r="D27" s="26">
        <v>0.4511</v>
      </c>
      <c r="E27" s="25">
        <v>353</v>
      </c>
      <c r="F27" s="25">
        <v>86</v>
      </c>
      <c r="G27" s="25">
        <v>308</v>
      </c>
      <c r="H27" s="25">
        <v>102</v>
      </c>
      <c r="I27" s="25">
        <v>356</v>
      </c>
      <c r="J27" s="25">
        <v>211</v>
      </c>
      <c r="K27" s="25">
        <v>152</v>
      </c>
      <c r="L27" s="25">
        <v>294</v>
      </c>
    </row>
    <row r="28" spans="1:12" s="20" customFormat="1">
      <c r="A28" s="24" t="s">
        <v>220</v>
      </c>
      <c r="B28" s="25">
        <v>1019</v>
      </c>
      <c r="C28" s="25">
        <v>390</v>
      </c>
      <c r="D28" s="26">
        <v>0.38269999999999998</v>
      </c>
      <c r="E28" s="25">
        <v>224</v>
      </c>
      <c r="F28" s="25">
        <v>55</v>
      </c>
      <c r="G28" s="25">
        <v>236</v>
      </c>
      <c r="H28" s="25">
        <v>73</v>
      </c>
      <c r="I28" s="25">
        <v>236</v>
      </c>
      <c r="J28" s="25">
        <v>121</v>
      </c>
      <c r="K28" s="25">
        <v>57</v>
      </c>
      <c r="L28" s="25">
        <v>224</v>
      </c>
    </row>
    <row r="29" spans="1:12" s="20" customFormat="1">
      <c r="A29" s="24" t="s">
        <v>221</v>
      </c>
      <c r="B29" s="25">
        <v>531</v>
      </c>
      <c r="C29" s="25">
        <v>179</v>
      </c>
      <c r="D29" s="26">
        <v>0.33710000000000001</v>
      </c>
      <c r="E29" s="25">
        <v>97</v>
      </c>
      <c r="F29" s="25">
        <v>32</v>
      </c>
      <c r="G29" s="25">
        <v>65</v>
      </c>
      <c r="H29" s="25">
        <v>47</v>
      </c>
      <c r="I29" s="25">
        <v>70</v>
      </c>
      <c r="J29" s="25">
        <v>74</v>
      </c>
      <c r="K29" s="25">
        <v>41</v>
      </c>
      <c r="L29" s="25">
        <v>71</v>
      </c>
    </row>
    <row r="30" spans="1:12" s="20" customFormat="1">
      <c r="A30" s="24" t="s">
        <v>222</v>
      </c>
      <c r="B30" s="25">
        <v>1180</v>
      </c>
      <c r="C30" s="25">
        <v>454</v>
      </c>
      <c r="D30" s="26">
        <v>0.38469999999999999</v>
      </c>
      <c r="E30" s="25">
        <v>270</v>
      </c>
      <c r="F30" s="25">
        <v>101</v>
      </c>
      <c r="G30" s="25">
        <v>230</v>
      </c>
      <c r="H30" s="25">
        <v>106</v>
      </c>
      <c r="I30" s="25">
        <v>233</v>
      </c>
      <c r="J30" s="25">
        <v>196</v>
      </c>
      <c r="K30" s="25">
        <v>106</v>
      </c>
      <c r="L30" s="25">
        <v>219</v>
      </c>
    </row>
    <row r="31" spans="1:12" s="20" customFormat="1">
      <c r="A31" s="24" t="s">
        <v>223</v>
      </c>
      <c r="B31" s="25">
        <v>740</v>
      </c>
      <c r="C31" s="25">
        <v>350</v>
      </c>
      <c r="D31" s="26">
        <v>0.47299999999999998</v>
      </c>
      <c r="E31" s="25">
        <v>195</v>
      </c>
      <c r="F31" s="25">
        <v>42</v>
      </c>
      <c r="G31" s="25">
        <v>198</v>
      </c>
      <c r="H31" s="25">
        <v>63</v>
      </c>
      <c r="I31" s="25">
        <v>195</v>
      </c>
      <c r="J31" s="25">
        <v>104</v>
      </c>
      <c r="K31" s="25">
        <v>46</v>
      </c>
      <c r="L31" s="25">
        <v>175</v>
      </c>
    </row>
    <row r="32" spans="1:12" s="20" customFormat="1">
      <c r="A32" s="24" t="s">
        <v>224</v>
      </c>
      <c r="B32" s="25">
        <v>811</v>
      </c>
      <c r="C32" s="25">
        <v>324</v>
      </c>
      <c r="D32" s="26">
        <v>0.39950000000000002</v>
      </c>
      <c r="E32" s="25">
        <v>180</v>
      </c>
      <c r="F32" s="25">
        <v>50</v>
      </c>
      <c r="G32" s="25">
        <v>183</v>
      </c>
      <c r="H32" s="25">
        <v>72</v>
      </c>
      <c r="I32" s="25">
        <v>168</v>
      </c>
      <c r="J32" s="25">
        <v>109</v>
      </c>
      <c r="K32" s="25">
        <v>57</v>
      </c>
      <c r="L32" s="25">
        <v>167</v>
      </c>
    </row>
    <row r="33" spans="1:12" s="20" customFormat="1">
      <c r="A33" s="24" t="s">
        <v>584</v>
      </c>
      <c r="B33" s="25">
        <v>1003</v>
      </c>
      <c r="C33" s="25">
        <v>218</v>
      </c>
      <c r="D33" s="26">
        <v>0.21729999999999999</v>
      </c>
      <c r="E33" s="25">
        <v>85</v>
      </c>
      <c r="F33" s="25">
        <v>43</v>
      </c>
      <c r="G33" s="25">
        <v>110</v>
      </c>
      <c r="H33" s="25">
        <v>72</v>
      </c>
      <c r="I33" s="25">
        <v>101</v>
      </c>
      <c r="J33" s="25">
        <v>91</v>
      </c>
      <c r="K33" s="25">
        <v>66</v>
      </c>
      <c r="L33" s="25">
        <v>92</v>
      </c>
    </row>
    <row r="34" spans="1:12" s="20" customFormat="1">
      <c r="A34" s="24" t="s">
        <v>547</v>
      </c>
      <c r="B34" s="25">
        <v>1000</v>
      </c>
      <c r="C34" s="25">
        <v>172</v>
      </c>
      <c r="D34" s="26">
        <v>0.17199999999999999</v>
      </c>
      <c r="E34" s="25">
        <v>89</v>
      </c>
      <c r="F34" s="25">
        <v>32</v>
      </c>
      <c r="G34" s="25">
        <v>70</v>
      </c>
      <c r="H34" s="25">
        <v>49</v>
      </c>
      <c r="I34" s="25">
        <v>71</v>
      </c>
      <c r="J34" s="25">
        <v>63</v>
      </c>
      <c r="K34" s="25">
        <v>33</v>
      </c>
      <c r="L34" s="25">
        <v>75</v>
      </c>
    </row>
    <row r="35" spans="1:12" s="20" customFormat="1">
      <c r="A35" s="24" t="s">
        <v>225</v>
      </c>
      <c r="B35" s="25">
        <v>769</v>
      </c>
      <c r="C35" s="25">
        <v>291</v>
      </c>
      <c r="D35" s="26">
        <v>0.37840000000000001</v>
      </c>
      <c r="E35" s="25">
        <v>162</v>
      </c>
      <c r="F35" s="25">
        <v>59</v>
      </c>
      <c r="G35" s="25">
        <v>170</v>
      </c>
      <c r="H35" s="25">
        <v>65</v>
      </c>
      <c r="I35" s="25">
        <v>158</v>
      </c>
      <c r="J35" s="25">
        <v>106</v>
      </c>
      <c r="K35" s="25">
        <v>48</v>
      </c>
      <c r="L35" s="25">
        <v>170</v>
      </c>
    </row>
    <row r="36" spans="1:12" s="20" customFormat="1">
      <c r="A36" s="24" t="s">
        <v>226</v>
      </c>
      <c r="B36" s="25">
        <v>1287</v>
      </c>
      <c r="C36" s="25">
        <v>412</v>
      </c>
      <c r="D36" s="26">
        <v>0.3201</v>
      </c>
      <c r="E36" s="25">
        <v>213</v>
      </c>
      <c r="F36" s="25">
        <v>74</v>
      </c>
      <c r="G36" s="25">
        <v>232</v>
      </c>
      <c r="H36" s="25">
        <v>101</v>
      </c>
      <c r="I36" s="25">
        <v>208</v>
      </c>
      <c r="J36" s="25">
        <v>162</v>
      </c>
      <c r="K36" s="25">
        <v>94</v>
      </c>
      <c r="L36" s="25">
        <v>202</v>
      </c>
    </row>
    <row r="37" spans="1:12" s="20" customFormat="1">
      <c r="A37" s="24" t="s">
        <v>227</v>
      </c>
      <c r="B37" s="25">
        <v>1510</v>
      </c>
      <c r="C37" s="25">
        <v>379</v>
      </c>
      <c r="D37" s="26">
        <v>0.251</v>
      </c>
      <c r="E37" s="25">
        <v>208</v>
      </c>
      <c r="F37" s="25">
        <v>55</v>
      </c>
      <c r="G37" s="25">
        <v>233</v>
      </c>
      <c r="H37" s="25">
        <v>69</v>
      </c>
      <c r="I37" s="25">
        <v>214</v>
      </c>
      <c r="J37" s="25">
        <v>108</v>
      </c>
      <c r="K37" s="25">
        <v>68</v>
      </c>
      <c r="L37" s="25">
        <v>206</v>
      </c>
    </row>
    <row r="38" spans="1:12" s="20" customFormat="1">
      <c r="A38" s="24" t="s">
        <v>228</v>
      </c>
      <c r="B38" s="25">
        <v>1323</v>
      </c>
      <c r="C38" s="25">
        <v>465</v>
      </c>
      <c r="D38" s="26">
        <v>0.35149999999999998</v>
      </c>
      <c r="E38" s="25">
        <v>216</v>
      </c>
      <c r="F38" s="25">
        <v>82</v>
      </c>
      <c r="G38" s="25">
        <v>207</v>
      </c>
      <c r="H38" s="25">
        <v>115</v>
      </c>
      <c r="I38" s="25">
        <v>258</v>
      </c>
      <c r="J38" s="25">
        <v>176</v>
      </c>
      <c r="K38" s="25">
        <v>69</v>
      </c>
      <c r="L38" s="25">
        <v>211</v>
      </c>
    </row>
    <row r="39" spans="1:12" s="20" customFormat="1">
      <c r="A39" s="24" t="s">
        <v>548</v>
      </c>
      <c r="B39" s="25">
        <v>983</v>
      </c>
      <c r="C39" s="25">
        <v>191</v>
      </c>
      <c r="D39" s="26">
        <v>0.1943</v>
      </c>
      <c r="E39" s="25">
        <v>59</v>
      </c>
      <c r="F39" s="25">
        <v>38</v>
      </c>
      <c r="G39" s="25">
        <v>96</v>
      </c>
      <c r="H39" s="25">
        <v>71</v>
      </c>
      <c r="I39" s="25">
        <v>95</v>
      </c>
      <c r="J39" s="25">
        <v>85</v>
      </c>
      <c r="K39" s="25">
        <v>71</v>
      </c>
      <c r="L39" s="25">
        <v>85</v>
      </c>
    </row>
    <row r="40" spans="1:12" s="20" customFormat="1">
      <c r="A40" s="24" t="s">
        <v>229</v>
      </c>
      <c r="B40" s="25">
        <v>1526</v>
      </c>
      <c r="C40" s="25">
        <v>503</v>
      </c>
      <c r="D40" s="26">
        <v>0.3296</v>
      </c>
      <c r="E40" s="25">
        <v>273</v>
      </c>
      <c r="F40" s="25">
        <v>86</v>
      </c>
      <c r="G40" s="25">
        <v>277</v>
      </c>
      <c r="H40" s="25">
        <v>87</v>
      </c>
      <c r="I40" s="25">
        <v>282</v>
      </c>
      <c r="J40" s="25">
        <v>179</v>
      </c>
      <c r="K40" s="25">
        <v>82</v>
      </c>
      <c r="L40" s="25">
        <v>267</v>
      </c>
    </row>
    <row r="41" spans="1:12" s="20" customFormat="1">
      <c r="A41" s="24" t="s">
        <v>230</v>
      </c>
      <c r="B41" s="25">
        <v>714</v>
      </c>
      <c r="C41" s="25">
        <v>166</v>
      </c>
      <c r="D41" s="26">
        <v>0.23250000000000001</v>
      </c>
      <c r="E41" s="25">
        <v>85</v>
      </c>
      <c r="F41" s="25">
        <v>29</v>
      </c>
      <c r="G41" s="25">
        <v>98</v>
      </c>
      <c r="H41" s="25">
        <v>30</v>
      </c>
      <c r="I41" s="25">
        <v>91</v>
      </c>
      <c r="J41" s="25">
        <v>43</v>
      </c>
      <c r="K41" s="25">
        <v>38</v>
      </c>
      <c r="L41" s="25">
        <v>87</v>
      </c>
    </row>
    <row r="42" spans="1:12" s="20" customFormat="1">
      <c r="A42" s="24" t="s">
        <v>231</v>
      </c>
      <c r="B42" s="25">
        <v>1138</v>
      </c>
      <c r="C42" s="25">
        <v>494</v>
      </c>
      <c r="D42" s="26">
        <v>0.43409999999999999</v>
      </c>
      <c r="E42" s="25">
        <v>265</v>
      </c>
      <c r="F42" s="25">
        <v>80</v>
      </c>
      <c r="G42" s="25">
        <v>233</v>
      </c>
      <c r="H42" s="25">
        <v>87</v>
      </c>
      <c r="I42" s="25">
        <v>296</v>
      </c>
      <c r="J42" s="25">
        <v>210</v>
      </c>
      <c r="K42" s="25">
        <v>97</v>
      </c>
      <c r="L42" s="25">
        <v>243</v>
      </c>
    </row>
    <row r="43" spans="1:12" s="20" customFormat="1">
      <c r="A43" s="24" t="s">
        <v>232</v>
      </c>
      <c r="B43" s="25">
        <v>802</v>
      </c>
      <c r="C43" s="25">
        <v>257</v>
      </c>
      <c r="D43" s="26">
        <v>0.32040000000000002</v>
      </c>
      <c r="E43" s="25">
        <v>115</v>
      </c>
      <c r="F43" s="25">
        <v>59</v>
      </c>
      <c r="G43" s="25">
        <v>134</v>
      </c>
      <c r="H43" s="25">
        <v>63</v>
      </c>
      <c r="I43" s="25">
        <v>138</v>
      </c>
      <c r="J43" s="25">
        <v>89</v>
      </c>
      <c r="K43" s="25">
        <v>73</v>
      </c>
      <c r="L43" s="25">
        <v>108</v>
      </c>
    </row>
    <row r="44" spans="1:12" s="20" customFormat="1">
      <c r="A44" s="24" t="s">
        <v>233</v>
      </c>
      <c r="B44" s="25">
        <v>996</v>
      </c>
      <c r="C44" s="25">
        <v>466</v>
      </c>
      <c r="D44" s="26">
        <v>0.46789999999999998</v>
      </c>
      <c r="E44" s="25">
        <v>241</v>
      </c>
      <c r="F44" s="25">
        <v>82</v>
      </c>
      <c r="G44" s="25">
        <v>215</v>
      </c>
      <c r="H44" s="25">
        <v>97</v>
      </c>
      <c r="I44" s="25">
        <v>272</v>
      </c>
      <c r="J44" s="25">
        <v>175</v>
      </c>
      <c r="K44" s="25">
        <v>70</v>
      </c>
      <c r="L44" s="25">
        <v>231</v>
      </c>
    </row>
    <row r="45" spans="1:12" s="20" customFormat="1">
      <c r="A45" s="24" t="s">
        <v>234</v>
      </c>
      <c r="B45" s="25">
        <v>1191</v>
      </c>
      <c r="C45" s="25">
        <v>422</v>
      </c>
      <c r="D45" s="26">
        <v>0.3543</v>
      </c>
      <c r="E45" s="25">
        <v>245</v>
      </c>
      <c r="F45" s="25">
        <v>92</v>
      </c>
      <c r="G45" s="25">
        <v>217</v>
      </c>
      <c r="H45" s="25">
        <v>99</v>
      </c>
      <c r="I45" s="25">
        <v>223</v>
      </c>
      <c r="J45" s="25">
        <v>168</v>
      </c>
      <c r="K45" s="25">
        <v>85</v>
      </c>
      <c r="L45" s="25">
        <v>220</v>
      </c>
    </row>
    <row r="46" spans="1:12" s="20" customFormat="1">
      <c r="A46" s="24" t="s">
        <v>549</v>
      </c>
      <c r="B46" s="25">
        <v>1173</v>
      </c>
      <c r="C46" s="25">
        <v>232</v>
      </c>
      <c r="D46" s="26">
        <v>0.1978</v>
      </c>
      <c r="E46" s="25">
        <v>162</v>
      </c>
      <c r="F46" s="25">
        <v>21</v>
      </c>
      <c r="G46" s="25">
        <v>124</v>
      </c>
      <c r="H46" s="25">
        <v>58</v>
      </c>
      <c r="I46" s="25">
        <v>137</v>
      </c>
      <c r="J46" s="25">
        <v>111</v>
      </c>
      <c r="K46" s="25">
        <v>70</v>
      </c>
      <c r="L46" s="25">
        <v>111</v>
      </c>
    </row>
    <row r="47" spans="1:12" s="20" customFormat="1">
      <c r="A47" s="24" t="s">
        <v>550</v>
      </c>
      <c r="B47" s="25">
        <v>1302</v>
      </c>
      <c r="C47" s="25">
        <v>262</v>
      </c>
      <c r="D47" s="26">
        <v>0.20119999999999999</v>
      </c>
      <c r="E47" s="25">
        <v>139</v>
      </c>
      <c r="F47" s="25">
        <v>53</v>
      </c>
      <c r="G47" s="25">
        <v>124</v>
      </c>
      <c r="H47" s="25">
        <v>73</v>
      </c>
      <c r="I47" s="25">
        <v>123</v>
      </c>
      <c r="J47" s="25">
        <v>124</v>
      </c>
      <c r="K47" s="25">
        <v>84</v>
      </c>
      <c r="L47" s="25">
        <v>106</v>
      </c>
    </row>
    <row r="48" spans="1:12" s="20" customFormat="1">
      <c r="A48" s="24" t="s">
        <v>235</v>
      </c>
      <c r="B48" s="25">
        <v>1233</v>
      </c>
      <c r="C48" s="25">
        <v>426</v>
      </c>
      <c r="D48" s="26">
        <v>0.34549999999999997</v>
      </c>
      <c r="E48" s="25">
        <v>258</v>
      </c>
      <c r="F48" s="25">
        <v>62</v>
      </c>
      <c r="G48" s="25">
        <v>207</v>
      </c>
      <c r="H48" s="25">
        <v>136</v>
      </c>
      <c r="I48" s="25">
        <v>206</v>
      </c>
      <c r="J48" s="25">
        <v>192</v>
      </c>
      <c r="K48" s="25">
        <v>108</v>
      </c>
      <c r="L48" s="25">
        <v>200</v>
      </c>
    </row>
    <row r="49" spans="1:12" s="20" customFormat="1">
      <c r="A49" s="24" t="s">
        <v>236</v>
      </c>
      <c r="B49" s="25">
        <v>934</v>
      </c>
      <c r="C49" s="25">
        <v>391</v>
      </c>
      <c r="D49" s="26">
        <v>0.41860000000000003</v>
      </c>
      <c r="E49" s="25">
        <v>194</v>
      </c>
      <c r="F49" s="25">
        <v>57</v>
      </c>
      <c r="G49" s="25">
        <v>192</v>
      </c>
      <c r="H49" s="25">
        <v>61</v>
      </c>
      <c r="I49" s="25">
        <v>200</v>
      </c>
      <c r="J49" s="25">
        <v>138</v>
      </c>
      <c r="K49" s="25">
        <v>52</v>
      </c>
      <c r="L49" s="25">
        <v>171</v>
      </c>
    </row>
    <row r="50" spans="1:12" s="20" customFormat="1">
      <c r="A50" s="24" t="s">
        <v>237</v>
      </c>
      <c r="B50" s="25">
        <v>946</v>
      </c>
      <c r="C50" s="25">
        <v>464</v>
      </c>
      <c r="D50" s="26">
        <v>0.49049999999999999</v>
      </c>
      <c r="E50" s="25">
        <v>277</v>
      </c>
      <c r="F50" s="25">
        <v>65</v>
      </c>
      <c r="G50" s="25">
        <v>235</v>
      </c>
      <c r="H50" s="25">
        <v>89</v>
      </c>
      <c r="I50" s="25">
        <v>279</v>
      </c>
      <c r="J50" s="25">
        <v>189</v>
      </c>
      <c r="K50" s="25">
        <v>101</v>
      </c>
      <c r="L50" s="25">
        <v>196</v>
      </c>
    </row>
    <row r="51" spans="1:12" s="20" customFormat="1">
      <c r="A51" s="24" t="s">
        <v>551</v>
      </c>
      <c r="B51" s="25">
        <v>1563</v>
      </c>
      <c r="C51" s="25">
        <v>331</v>
      </c>
      <c r="D51" s="26">
        <v>0.21179999999999999</v>
      </c>
      <c r="E51" s="25">
        <v>202</v>
      </c>
      <c r="F51" s="25">
        <v>52</v>
      </c>
      <c r="G51" s="25">
        <v>144</v>
      </c>
      <c r="H51" s="25">
        <v>106</v>
      </c>
      <c r="I51" s="25">
        <v>143</v>
      </c>
      <c r="J51" s="25">
        <v>147</v>
      </c>
      <c r="K51" s="25">
        <v>112</v>
      </c>
      <c r="L51" s="25">
        <v>132</v>
      </c>
    </row>
    <row r="52" spans="1:12" s="20" customFormat="1">
      <c r="A52" s="24" t="s">
        <v>789</v>
      </c>
      <c r="B52" s="25">
        <v>1030</v>
      </c>
      <c r="C52" s="25">
        <v>283</v>
      </c>
      <c r="D52" s="26">
        <v>0.27479999999999999</v>
      </c>
      <c r="E52" s="25">
        <v>165</v>
      </c>
      <c r="F52" s="25">
        <v>38</v>
      </c>
      <c r="G52" s="25">
        <v>141</v>
      </c>
      <c r="H52" s="25">
        <v>79</v>
      </c>
      <c r="I52" s="25">
        <v>138</v>
      </c>
      <c r="J52" s="25">
        <v>119</v>
      </c>
      <c r="K52" s="25">
        <v>74</v>
      </c>
      <c r="L52" s="25">
        <v>129</v>
      </c>
    </row>
    <row r="53" spans="1:12" s="20" customFormat="1">
      <c r="A53" s="24" t="s">
        <v>238</v>
      </c>
      <c r="B53" s="25">
        <v>809</v>
      </c>
      <c r="C53" s="25">
        <v>245</v>
      </c>
      <c r="D53" s="26">
        <v>0.30280000000000001</v>
      </c>
      <c r="E53" s="25">
        <v>117</v>
      </c>
      <c r="F53" s="25">
        <v>40</v>
      </c>
      <c r="G53" s="25">
        <v>92</v>
      </c>
      <c r="H53" s="25">
        <v>71</v>
      </c>
      <c r="I53" s="25">
        <v>96</v>
      </c>
      <c r="J53" s="25">
        <v>115</v>
      </c>
      <c r="K53" s="25">
        <v>77</v>
      </c>
      <c r="L53" s="25">
        <v>102</v>
      </c>
    </row>
    <row r="54" spans="1:12" s="20" customFormat="1">
      <c r="A54" s="24" t="s">
        <v>239</v>
      </c>
      <c r="B54" s="25">
        <v>869</v>
      </c>
      <c r="C54" s="25">
        <v>301</v>
      </c>
      <c r="D54" s="26">
        <v>0.34639999999999999</v>
      </c>
      <c r="E54" s="25">
        <v>145</v>
      </c>
      <c r="F54" s="25">
        <v>46</v>
      </c>
      <c r="G54" s="25">
        <v>162</v>
      </c>
      <c r="H54" s="25">
        <v>74</v>
      </c>
      <c r="I54" s="25">
        <v>160</v>
      </c>
      <c r="J54" s="25">
        <v>104</v>
      </c>
      <c r="K54" s="25">
        <v>50</v>
      </c>
      <c r="L54" s="25">
        <v>137</v>
      </c>
    </row>
    <row r="55" spans="1:12" s="20" customFormat="1">
      <c r="A55" s="24" t="s">
        <v>552</v>
      </c>
      <c r="B55" s="25">
        <v>922</v>
      </c>
      <c r="C55" s="25">
        <v>241</v>
      </c>
      <c r="D55" s="26">
        <v>0.26140000000000002</v>
      </c>
      <c r="E55" s="25">
        <v>145</v>
      </c>
      <c r="F55" s="25">
        <v>32</v>
      </c>
      <c r="G55" s="25">
        <v>115</v>
      </c>
      <c r="H55" s="25">
        <v>44</v>
      </c>
      <c r="I55" s="25">
        <v>145</v>
      </c>
      <c r="J55" s="25">
        <v>110</v>
      </c>
      <c r="K55" s="25">
        <v>89</v>
      </c>
      <c r="L55" s="25">
        <v>102</v>
      </c>
    </row>
    <row r="56" spans="1:12" s="20" customFormat="1">
      <c r="A56" s="24" t="s">
        <v>553</v>
      </c>
      <c r="B56" s="25">
        <v>1040</v>
      </c>
      <c r="C56" s="25">
        <v>174</v>
      </c>
      <c r="D56" s="26">
        <v>0.1673</v>
      </c>
      <c r="E56" s="25">
        <v>124</v>
      </c>
      <c r="F56" s="25">
        <v>22</v>
      </c>
      <c r="G56" s="25">
        <v>83</v>
      </c>
      <c r="H56" s="25">
        <v>32</v>
      </c>
      <c r="I56" s="25">
        <v>113</v>
      </c>
      <c r="J56" s="25">
        <v>79</v>
      </c>
      <c r="K56" s="25">
        <v>56</v>
      </c>
      <c r="L56" s="25">
        <v>87</v>
      </c>
    </row>
    <row r="57" spans="1:12" s="29" customFormat="1" ht="34.5" customHeight="1">
      <c r="A57" s="32" t="s">
        <v>243</v>
      </c>
      <c r="B57" s="30">
        <f>SUM(B23:B56)</f>
        <v>35878</v>
      </c>
      <c r="C57" s="30">
        <f>SUM(C23:C56)</f>
        <v>11418</v>
      </c>
      <c r="D57" s="31">
        <f>C57/B57</f>
        <v>0.31824516416745641</v>
      </c>
      <c r="E57" s="30">
        <f>SUM(E23:E56)</f>
        <v>6208</v>
      </c>
      <c r="F57" s="30">
        <f>SUM(F23:F56)</f>
        <v>1905</v>
      </c>
      <c r="G57" s="30">
        <f>SUM(G23:G56)</f>
        <v>5845</v>
      </c>
      <c r="H57" s="30">
        <f>SUM(H23:H56)</f>
        <v>2552</v>
      </c>
      <c r="I57" s="30">
        <f>SUM(I23:I56)</f>
        <v>6079</v>
      </c>
      <c r="J57" s="30">
        <f>SUM(J23:J56)</f>
        <v>4390</v>
      </c>
      <c r="K57" s="30">
        <f>SUM(K23:K56)</f>
        <v>2452</v>
      </c>
      <c r="L57" s="30">
        <f>SUM(L23:L56)</f>
        <v>5491</v>
      </c>
    </row>
    <row r="58" spans="1:12" s="29" customFormat="1" ht="34.5" customHeight="1">
      <c r="A58" s="32" t="s">
        <v>17</v>
      </c>
      <c r="B58" s="30">
        <f>SUM(, B16, B19, B22, B57)</f>
        <v>46662</v>
      </c>
      <c r="C58" s="30">
        <f>SUM(, C16, C19, C22, C57)</f>
        <v>14608</v>
      </c>
      <c r="D58" s="31">
        <f>C58/B58</f>
        <v>0.31305987741631308</v>
      </c>
      <c r="E58" s="30">
        <f>SUM(, E16, E19, E22, E57)</f>
        <v>7974</v>
      </c>
      <c r="F58" s="30">
        <f>SUM(, F16, F19, F22, F57)</f>
        <v>2483</v>
      </c>
      <c r="G58" s="30">
        <f>SUM(, G16, G19, G22, G57)</f>
        <v>7211</v>
      </c>
      <c r="H58" s="30">
        <f>SUM(, H16, H19, H22, H57)</f>
        <v>3583</v>
      </c>
      <c r="I58" s="30">
        <f>SUM(, I16, I19, I22, I57)</f>
        <v>7463</v>
      </c>
      <c r="J58" s="30">
        <f>SUM(, J16, J19, J22, J57)</f>
        <v>5826</v>
      </c>
      <c r="K58" s="30">
        <f>SUM(, K16, K19, K22, K57)</f>
        <v>3459</v>
      </c>
      <c r="L58" s="30">
        <f>SUM(, L16, L19, L22, L57)</f>
        <v>6762</v>
      </c>
    </row>
    <row r="59" spans="1:12" s="20" customFormat="1">
      <c r="A59" s="24" t="s">
        <v>18</v>
      </c>
      <c r="B59" s="24">
        <f>SUM(, B58)</f>
        <v>46662</v>
      </c>
      <c r="C59" s="24">
        <f>SUM(, C58)</f>
        <v>14608</v>
      </c>
      <c r="D59" s="33">
        <f>C59/B59</f>
        <v>0.31305987741631308</v>
      </c>
      <c r="E59" s="24">
        <f>SUM(, E58)</f>
        <v>7974</v>
      </c>
      <c r="F59" s="24">
        <f>SUM(, F58)</f>
        <v>2483</v>
      </c>
      <c r="G59" s="24">
        <f>SUM(, G58)</f>
        <v>7211</v>
      </c>
      <c r="H59" s="24">
        <f>SUM(, H58)</f>
        <v>3583</v>
      </c>
      <c r="I59" s="24">
        <f>SUM(, I58)</f>
        <v>7463</v>
      </c>
      <c r="J59" s="24">
        <f>SUM(, J58)</f>
        <v>5826</v>
      </c>
      <c r="K59" s="24">
        <f>SUM(, K58)</f>
        <v>3459</v>
      </c>
      <c r="L59" s="24">
        <f>SUM(, L58)</f>
        <v>6762</v>
      </c>
    </row>
  </sheetData>
  <mergeCells count="6">
    <mergeCell ref="E5:X5"/>
    <mergeCell ref="E4:X4"/>
    <mergeCell ref="A1:D1"/>
    <mergeCell ref="A2:D2"/>
    <mergeCell ref="A3:D3"/>
    <mergeCell ref="A4:D4"/>
  </mergeCells>
  <pageMargins left="0.7" right="0.7" top="0.75" bottom="0.75" header="0.3" footer="0.3"/>
  <pageSetup orientation="portrait" r:id="rId1"/>
  <headerFooter>
    <oddFooter>&amp;CPage &amp;P of &amp;N</oddFooter>
  </headerFooter>
  <rowBreaks count="6" manualBreakCount="6">
    <brk id="16" max="16383" man="1"/>
    <brk id="19" max="16383" man="1"/>
    <brk id="22" max="16383" man="1"/>
    <brk id="57" max="16383" man="1"/>
    <brk id="58" max="16383" man="1"/>
    <brk id="59" max="16383" man="1"/>
  </rowBreaks>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4932-9F2F-48CF-9E04-5678744150EA}">
  <sheetPr codeName="Sheet23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1061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FCD8A-0244-4084-908C-F1C6F5985246}">
  <sheetPr>
    <tabColor rgb="FF0000FF"/>
  </sheetPr>
  <dimension ref="A1:X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4" width="5.7109375" customWidth="1"/>
  </cols>
  <sheetData>
    <row r="1" spans="1:24">
      <c r="A1" s="15" t="s">
        <v>3</v>
      </c>
      <c r="B1" s="15"/>
      <c r="C1" s="15"/>
      <c r="D1" s="15"/>
    </row>
    <row r="2" spans="1:24">
      <c r="A2" s="16">
        <v>45748</v>
      </c>
      <c r="B2" s="15"/>
      <c r="C2" s="15"/>
      <c r="D2" s="15"/>
    </row>
    <row r="3" spans="1:24">
      <c r="A3" s="17" t="s">
        <v>1</v>
      </c>
      <c r="B3" s="17"/>
      <c r="C3" s="17"/>
      <c r="D3" s="17"/>
    </row>
    <row r="4" spans="1:24">
      <c r="A4" s="17" t="s">
        <v>2</v>
      </c>
      <c r="B4" s="17"/>
      <c r="C4" s="17"/>
      <c r="D4" s="17"/>
      <c r="E4" s="15" t="s">
        <v>1070</v>
      </c>
      <c r="F4" s="15"/>
      <c r="G4" s="15"/>
      <c r="H4" s="15"/>
      <c r="I4" s="15"/>
      <c r="J4" s="15"/>
      <c r="K4" s="15"/>
      <c r="L4" s="15"/>
      <c r="M4" s="15"/>
      <c r="N4" s="15"/>
      <c r="O4" s="15"/>
      <c r="P4" s="15"/>
      <c r="Q4" s="15"/>
      <c r="R4" s="15"/>
      <c r="S4" s="15"/>
      <c r="T4" s="15"/>
      <c r="U4" s="15"/>
      <c r="V4" s="15"/>
      <c r="W4" s="15"/>
      <c r="X4" s="15"/>
    </row>
    <row r="5" spans="1:24" ht="25.5" customHeight="1">
      <c r="E5" s="27" t="s">
        <v>1070</v>
      </c>
      <c r="F5" s="27"/>
      <c r="G5" s="27"/>
      <c r="H5" s="27"/>
      <c r="I5" s="27"/>
      <c r="J5" s="27"/>
      <c r="K5" s="27"/>
      <c r="L5" s="27"/>
      <c r="M5" s="27"/>
      <c r="N5" s="27"/>
      <c r="O5" s="27"/>
      <c r="P5" s="27"/>
      <c r="Q5" s="27"/>
      <c r="R5" s="27"/>
      <c r="S5" s="27"/>
      <c r="T5" s="27"/>
      <c r="U5" s="27"/>
      <c r="V5" s="27"/>
      <c r="W5" s="27"/>
      <c r="X5" s="27"/>
    </row>
    <row r="6" spans="1:24" s="18" customFormat="1" ht="150" customHeight="1">
      <c r="B6" s="19" t="s">
        <v>6</v>
      </c>
      <c r="C6" s="19" t="s">
        <v>7</v>
      </c>
      <c r="D6" s="19" t="s">
        <v>8</v>
      </c>
      <c r="E6" s="28" t="s">
        <v>1071</v>
      </c>
      <c r="F6" s="28" t="s">
        <v>1072</v>
      </c>
      <c r="G6" s="28" t="s">
        <v>1073</v>
      </c>
      <c r="H6" s="28" t="s">
        <v>947</v>
      </c>
      <c r="I6" s="28" t="s">
        <v>1074</v>
      </c>
      <c r="J6" s="28" t="s">
        <v>1075</v>
      </c>
      <c r="K6" s="28" t="s">
        <v>1076</v>
      </c>
      <c r="L6" s="28" t="s">
        <v>1077</v>
      </c>
    </row>
    <row r="7" spans="1:24">
      <c r="A7" s="21" t="s">
        <v>9</v>
      </c>
      <c r="B7" s="22">
        <v>425</v>
      </c>
      <c r="C7" s="22">
        <v>86</v>
      </c>
      <c r="D7" s="23">
        <v>0.2024</v>
      </c>
      <c r="E7" s="22">
        <v>31</v>
      </c>
      <c r="F7" s="22">
        <v>31</v>
      </c>
      <c r="G7" s="22">
        <v>36</v>
      </c>
      <c r="H7" s="22">
        <v>25</v>
      </c>
      <c r="I7" s="22">
        <v>25</v>
      </c>
      <c r="J7" s="22">
        <v>34</v>
      </c>
      <c r="K7" s="22">
        <v>40</v>
      </c>
      <c r="L7" s="22">
        <v>51</v>
      </c>
    </row>
    <row r="8" spans="1:24" s="29" customFormat="1" ht="34.5" customHeight="1">
      <c r="A8" s="32" t="s">
        <v>15</v>
      </c>
      <c r="B8" s="30">
        <f>SUM(B7:B7)</f>
        <v>425</v>
      </c>
      <c r="C8" s="30">
        <f>SUM(C7:C7)</f>
        <v>86</v>
      </c>
      <c r="D8" s="31">
        <f>C8/B8</f>
        <v>0.2023529411764706</v>
      </c>
      <c r="E8" s="30">
        <f>SUM(E7:E7)</f>
        <v>31</v>
      </c>
      <c r="F8" s="30">
        <f>SUM(F7:F7)</f>
        <v>31</v>
      </c>
      <c r="G8" s="30">
        <f>SUM(G7:G7)</f>
        <v>36</v>
      </c>
      <c r="H8" s="30">
        <f>SUM(H7:H7)</f>
        <v>25</v>
      </c>
      <c r="I8" s="30">
        <f>SUM(I7:I7)</f>
        <v>25</v>
      </c>
      <c r="J8" s="30">
        <f>SUM(J7:J7)</f>
        <v>34</v>
      </c>
      <c r="K8" s="30">
        <f>SUM(K7:K7)</f>
        <v>40</v>
      </c>
      <c r="L8" s="30">
        <f>SUM(L7:L7)</f>
        <v>51</v>
      </c>
    </row>
    <row r="9" spans="1:24" s="29" customFormat="1" ht="34.5" customHeight="1">
      <c r="A9" s="32" t="s">
        <v>17</v>
      </c>
      <c r="B9" s="30">
        <f>SUM(, B8)</f>
        <v>425</v>
      </c>
      <c r="C9" s="30">
        <f>SUM(, C8)</f>
        <v>86</v>
      </c>
      <c r="D9" s="31">
        <f>C9/B9</f>
        <v>0.2023529411764706</v>
      </c>
      <c r="E9" s="30">
        <f>SUM(, E8)</f>
        <v>31</v>
      </c>
      <c r="F9" s="30">
        <f>SUM(, F8)</f>
        <v>31</v>
      </c>
      <c r="G9" s="30">
        <f>SUM(, G8)</f>
        <v>36</v>
      </c>
      <c r="H9" s="30">
        <f>SUM(, H8)</f>
        <v>25</v>
      </c>
      <c r="I9" s="30">
        <f>SUM(, I8)</f>
        <v>25</v>
      </c>
      <c r="J9" s="30">
        <f>SUM(, J8)</f>
        <v>34</v>
      </c>
      <c r="K9" s="30">
        <f>SUM(, K8)</f>
        <v>40</v>
      </c>
      <c r="L9" s="30">
        <f>SUM(, L8)</f>
        <v>51</v>
      </c>
    </row>
    <row r="10" spans="1:24" s="20" customFormat="1">
      <c r="A10" s="24" t="s">
        <v>18</v>
      </c>
      <c r="B10" s="24">
        <f>SUM(, B9)</f>
        <v>425</v>
      </c>
      <c r="C10" s="24">
        <f>SUM(, C9)</f>
        <v>86</v>
      </c>
      <c r="D10" s="33">
        <f>C10/B10</f>
        <v>0.2023529411764706</v>
      </c>
      <c r="E10" s="24">
        <f>SUM(, E9)</f>
        <v>31</v>
      </c>
      <c r="F10" s="24">
        <f>SUM(, F9)</f>
        <v>31</v>
      </c>
      <c r="G10" s="24">
        <f>SUM(, G9)</f>
        <v>36</v>
      </c>
      <c r="H10" s="24">
        <f>SUM(, H9)</f>
        <v>25</v>
      </c>
      <c r="I10" s="24">
        <f>SUM(, I9)</f>
        <v>25</v>
      </c>
      <c r="J10" s="24">
        <f>SUM(, J9)</f>
        <v>34</v>
      </c>
      <c r="K10" s="24">
        <f>SUM(, K9)</f>
        <v>40</v>
      </c>
      <c r="L10" s="24">
        <f>SUM(, L9)</f>
        <v>51</v>
      </c>
    </row>
  </sheetData>
  <mergeCells count="6">
    <mergeCell ref="E5:X5"/>
    <mergeCell ref="E4:X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38B6E-DF2B-47E3-8FAC-77D767487FC9}">
  <sheetPr codeName="Sheet23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1070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A97C-AA1B-4BA2-AD0D-B3D1AD4B79EA}">
  <sheetPr>
    <tabColor rgb="FFFF0000"/>
  </sheetPr>
  <dimension ref="A1:U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1078</v>
      </c>
      <c r="F4" s="15"/>
      <c r="G4" s="15"/>
      <c r="H4" s="15"/>
      <c r="I4" s="15"/>
      <c r="J4" s="15"/>
      <c r="K4" s="15"/>
      <c r="L4" s="15"/>
      <c r="M4" s="15"/>
      <c r="N4" s="15"/>
      <c r="O4" s="15"/>
      <c r="P4" s="15"/>
      <c r="Q4" s="15"/>
      <c r="R4" s="15"/>
      <c r="S4" s="15"/>
      <c r="T4" s="15"/>
      <c r="U4" s="15"/>
    </row>
    <row r="5" spans="1:21" ht="25.5" customHeight="1">
      <c r="E5" s="27" t="s">
        <v>1078</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1079</v>
      </c>
      <c r="F6" s="28" t="s">
        <v>1080</v>
      </c>
      <c r="G6" s="28" t="s">
        <v>1081</v>
      </c>
      <c r="H6" s="28" t="s">
        <v>1082</v>
      </c>
      <c r="I6" s="28" t="s">
        <v>1083</v>
      </c>
    </row>
    <row r="7" spans="1:21">
      <c r="A7" s="21" t="s">
        <v>365</v>
      </c>
      <c r="B7" s="22">
        <v>50</v>
      </c>
      <c r="C7" s="22">
        <v>13</v>
      </c>
      <c r="D7" s="23">
        <v>0.26</v>
      </c>
      <c r="E7" s="22">
        <v>5</v>
      </c>
      <c r="F7" s="22">
        <v>10</v>
      </c>
      <c r="G7" s="22">
        <v>9</v>
      </c>
      <c r="H7" s="22">
        <v>3</v>
      </c>
      <c r="I7" s="22">
        <v>6</v>
      </c>
    </row>
    <row r="8" spans="1:21" s="29" customFormat="1" ht="34.5" customHeight="1">
      <c r="A8" s="32" t="s">
        <v>368</v>
      </c>
      <c r="B8" s="30">
        <f>SUM(B7:B7)</f>
        <v>50</v>
      </c>
      <c r="C8" s="30">
        <f>SUM(C7:C7)</f>
        <v>13</v>
      </c>
      <c r="D8" s="31">
        <f>C8/B8</f>
        <v>0.26</v>
      </c>
      <c r="E8" s="30">
        <f>SUM(E7:E7)</f>
        <v>5</v>
      </c>
      <c r="F8" s="30">
        <f>SUM(F7:F7)</f>
        <v>10</v>
      </c>
      <c r="G8" s="30">
        <f>SUM(G7:G7)</f>
        <v>9</v>
      </c>
      <c r="H8" s="30">
        <f>SUM(H7:H7)</f>
        <v>3</v>
      </c>
      <c r="I8" s="30">
        <f>SUM(I7:I7)</f>
        <v>6</v>
      </c>
    </row>
    <row r="9" spans="1:21" s="20" customFormat="1">
      <c r="A9" s="24" t="s">
        <v>578</v>
      </c>
      <c r="B9" s="25">
        <v>53</v>
      </c>
      <c r="C9" s="25">
        <v>9</v>
      </c>
      <c r="D9" s="26">
        <v>0.16980000000000001</v>
      </c>
      <c r="E9" s="25">
        <v>5</v>
      </c>
      <c r="F9" s="25">
        <v>4</v>
      </c>
      <c r="G9" s="25">
        <v>6</v>
      </c>
      <c r="H9" s="25">
        <v>6</v>
      </c>
      <c r="I9" s="25">
        <v>4</v>
      </c>
    </row>
    <row r="10" spans="1:21" s="29" customFormat="1" ht="34.5" customHeight="1">
      <c r="A10" s="32" t="s">
        <v>481</v>
      </c>
      <c r="B10" s="30">
        <f>SUM(B9:B9)</f>
        <v>53</v>
      </c>
      <c r="C10" s="30">
        <f>SUM(C9:C9)</f>
        <v>9</v>
      </c>
      <c r="D10" s="31">
        <f>C10/B10</f>
        <v>0.16981132075471697</v>
      </c>
      <c r="E10" s="30">
        <f>SUM(E9:E9)</f>
        <v>5</v>
      </c>
      <c r="F10" s="30">
        <f>SUM(F9:F9)</f>
        <v>4</v>
      </c>
      <c r="G10" s="30">
        <f>SUM(G9:G9)</f>
        <v>6</v>
      </c>
      <c r="H10" s="30">
        <f>SUM(H9:H9)</f>
        <v>6</v>
      </c>
      <c r="I10" s="30">
        <f>SUM(I9:I9)</f>
        <v>4</v>
      </c>
    </row>
    <row r="11" spans="1:21" s="29" customFormat="1" ht="34.5" customHeight="1">
      <c r="A11" s="32" t="s">
        <v>17</v>
      </c>
      <c r="B11" s="30">
        <f>SUM(, B8, B10)</f>
        <v>103</v>
      </c>
      <c r="C11" s="30">
        <f>SUM(, C8, C10)</f>
        <v>22</v>
      </c>
      <c r="D11" s="31">
        <f>C11/B11</f>
        <v>0.21359223300970873</v>
      </c>
      <c r="E11" s="30">
        <f>SUM(, E8, E10)</f>
        <v>10</v>
      </c>
      <c r="F11" s="30">
        <f>SUM(, F8, F10)</f>
        <v>14</v>
      </c>
      <c r="G11" s="30">
        <f>SUM(, G8, G10)</f>
        <v>15</v>
      </c>
      <c r="H11" s="30">
        <f>SUM(, H8, H10)</f>
        <v>9</v>
      </c>
      <c r="I11" s="30">
        <f>SUM(, I8, I10)</f>
        <v>10</v>
      </c>
    </row>
    <row r="12" spans="1:21" s="20" customFormat="1">
      <c r="A12" s="24" t="s">
        <v>18</v>
      </c>
      <c r="B12" s="24">
        <f>SUM(, B11)</f>
        <v>103</v>
      </c>
      <c r="C12" s="24">
        <f>SUM(, C11)</f>
        <v>22</v>
      </c>
      <c r="D12" s="33">
        <f>C12/B12</f>
        <v>0.21359223300970873</v>
      </c>
      <c r="E12" s="24">
        <f>SUM(, E11)</f>
        <v>10</v>
      </c>
      <c r="F12" s="24">
        <f>SUM(, F11)</f>
        <v>14</v>
      </c>
      <c r="G12" s="24">
        <f>SUM(, G11)</f>
        <v>15</v>
      </c>
      <c r="H12" s="24">
        <f>SUM(, H11)</f>
        <v>9</v>
      </c>
      <c r="I12" s="24">
        <f>SUM(, I11)</f>
        <v>10</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4" manualBreakCount="4">
    <brk id="8" max="16383" man="1"/>
    <brk id="10" max="16383" man="1"/>
    <brk id="11" max="16383" man="1"/>
    <brk id="12" max="16383" man="1"/>
  </rowBreaks>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C1DF9-1030-4614-B4E9-E2D5FA031DBF}">
  <sheetPr codeName="Sheet23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1078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F8E62-30C4-46F6-B291-01BFDF27E904}">
  <sheetPr>
    <tabColor rgb="FFFFFF00"/>
  </sheetPr>
  <dimension ref="A1:Q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1084</v>
      </c>
      <c r="F4" s="15"/>
      <c r="G4" s="15"/>
      <c r="H4" s="15"/>
      <c r="I4" s="15"/>
      <c r="J4" s="15"/>
      <c r="K4" s="15"/>
      <c r="L4" s="15"/>
      <c r="M4" s="15"/>
      <c r="N4" s="15"/>
      <c r="O4" s="15"/>
      <c r="P4" s="15"/>
      <c r="Q4" s="15"/>
    </row>
    <row r="5" spans="1:17" ht="25.5" customHeight="1">
      <c r="E5" s="27" t="s">
        <v>1084</v>
      </c>
      <c r="F5" s="27"/>
      <c r="G5" s="27"/>
      <c r="H5" s="27"/>
      <c r="I5" s="27"/>
      <c r="J5" s="27"/>
      <c r="K5" s="27"/>
      <c r="L5" s="27"/>
      <c r="M5" s="27"/>
      <c r="N5" s="27"/>
      <c r="O5" s="27"/>
      <c r="P5" s="27"/>
      <c r="Q5" s="27"/>
    </row>
    <row r="6" spans="1:17" s="18" customFormat="1" ht="150" customHeight="1">
      <c r="B6" s="19" t="s">
        <v>6</v>
      </c>
      <c r="C6" s="19" t="s">
        <v>7</v>
      </c>
      <c r="D6" s="19" t="s">
        <v>8</v>
      </c>
      <c r="E6" s="28" t="s">
        <v>1085</v>
      </c>
    </row>
    <row r="7" spans="1:17">
      <c r="A7" s="21" t="s">
        <v>365</v>
      </c>
      <c r="B7" s="22">
        <v>50</v>
      </c>
      <c r="C7" s="22">
        <v>13</v>
      </c>
      <c r="D7" s="23">
        <v>0.26</v>
      </c>
      <c r="E7" s="22">
        <v>8</v>
      </c>
    </row>
    <row r="8" spans="1:17" s="29" customFormat="1" ht="34.5" customHeight="1">
      <c r="A8" s="32" t="s">
        <v>368</v>
      </c>
      <c r="B8" s="30">
        <f>SUM(B7:B7)</f>
        <v>50</v>
      </c>
      <c r="C8" s="30">
        <f>SUM(C7:C7)</f>
        <v>13</v>
      </c>
      <c r="D8" s="31">
        <f>C8/B8</f>
        <v>0.26</v>
      </c>
      <c r="E8" s="30">
        <f>SUM(E7:E7)</f>
        <v>8</v>
      </c>
    </row>
    <row r="9" spans="1:17" s="20" customFormat="1">
      <c r="A9" s="24" t="s">
        <v>578</v>
      </c>
      <c r="B9" s="25">
        <v>53</v>
      </c>
      <c r="C9" s="25">
        <v>9</v>
      </c>
      <c r="D9" s="26">
        <v>0.16980000000000001</v>
      </c>
      <c r="E9" s="25">
        <v>5</v>
      </c>
    </row>
    <row r="10" spans="1:17" s="29" customFormat="1" ht="34.5" customHeight="1">
      <c r="A10" s="32" t="s">
        <v>481</v>
      </c>
      <c r="B10" s="30">
        <f>SUM(B9:B9)</f>
        <v>53</v>
      </c>
      <c r="C10" s="30">
        <f>SUM(C9:C9)</f>
        <v>9</v>
      </c>
      <c r="D10" s="31">
        <f>C10/B10</f>
        <v>0.16981132075471697</v>
      </c>
      <c r="E10" s="30">
        <f>SUM(E9:E9)</f>
        <v>5</v>
      </c>
    </row>
    <row r="11" spans="1:17" s="29" customFormat="1" ht="34.5" customHeight="1">
      <c r="A11" s="32" t="s">
        <v>17</v>
      </c>
      <c r="B11" s="30">
        <f>SUM(, B8, B10)</f>
        <v>103</v>
      </c>
      <c r="C11" s="30">
        <f>SUM(, C8, C10)</f>
        <v>22</v>
      </c>
      <c r="D11" s="31">
        <f>C11/B11</f>
        <v>0.21359223300970873</v>
      </c>
      <c r="E11" s="30">
        <f>SUM(, E8, E10)</f>
        <v>13</v>
      </c>
    </row>
    <row r="12" spans="1:17" s="20" customFormat="1">
      <c r="A12" s="24" t="s">
        <v>18</v>
      </c>
      <c r="B12" s="24">
        <f>SUM(, B11)</f>
        <v>103</v>
      </c>
      <c r="C12" s="24">
        <f>SUM(, C11)</f>
        <v>22</v>
      </c>
      <c r="D12" s="33">
        <f>C12/B12</f>
        <v>0.21359223300970873</v>
      </c>
      <c r="E12" s="24">
        <f>SUM(, E11)</f>
        <v>13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8" max="16383" man="1"/>
    <brk id="10" max="16383" man="1"/>
    <brk id="11" max="16383" man="1"/>
    <brk id="12" max="16383" man="1"/>
  </rowBreaks>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BD762-441F-4AD8-A766-606739FA5974}">
  <sheetPr codeName="Sheet24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1084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53D02-DB91-4B47-87D4-4481E1F33948}">
  <sheetPr>
    <tabColor rgb="FF0000FF"/>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213</v>
      </c>
      <c r="F4" s="15"/>
      <c r="G4" s="15"/>
      <c r="H4" s="15"/>
      <c r="I4" s="15"/>
      <c r="J4" s="15"/>
      <c r="K4" s="15"/>
      <c r="L4" s="15"/>
      <c r="M4" s="15"/>
      <c r="N4" s="15"/>
      <c r="O4" s="15"/>
      <c r="P4" s="15"/>
      <c r="Q4" s="15"/>
    </row>
    <row r="5" spans="1:17" ht="25.5" customHeight="1">
      <c r="E5" s="27" t="s">
        <v>213</v>
      </c>
      <c r="F5" s="27"/>
      <c r="G5" s="27"/>
      <c r="H5" s="27"/>
      <c r="I5" s="27"/>
      <c r="J5" s="27"/>
      <c r="K5" s="27"/>
      <c r="L5" s="27"/>
      <c r="M5" s="27"/>
      <c r="N5" s="27"/>
      <c r="O5" s="27"/>
      <c r="P5" s="27"/>
      <c r="Q5" s="27"/>
    </row>
    <row r="6" spans="1:17" s="18" customFormat="1" ht="150" customHeight="1">
      <c r="B6" s="19" t="s">
        <v>6</v>
      </c>
      <c r="C6" s="19" t="s">
        <v>7</v>
      </c>
      <c r="D6" s="19" t="s">
        <v>8</v>
      </c>
      <c r="E6" s="28" t="s">
        <v>214</v>
      </c>
    </row>
    <row r="7" spans="1:17">
      <c r="A7" s="21" t="s">
        <v>176</v>
      </c>
      <c r="B7" s="22">
        <v>675</v>
      </c>
      <c r="C7" s="22">
        <v>288</v>
      </c>
      <c r="D7" s="23">
        <v>0.42670000000000002</v>
      </c>
      <c r="E7" s="22">
        <v>193</v>
      </c>
    </row>
    <row r="8" spans="1:17" s="20" customFormat="1">
      <c r="A8" s="24" t="s">
        <v>179</v>
      </c>
      <c r="B8" s="25">
        <v>3</v>
      </c>
      <c r="C8" s="25">
        <v>0</v>
      </c>
      <c r="D8" s="26">
        <v>0</v>
      </c>
      <c r="E8" s="25">
        <v>0</v>
      </c>
    </row>
    <row r="9" spans="1:17" s="20" customFormat="1">
      <c r="A9" s="24" t="s">
        <v>181</v>
      </c>
      <c r="B9" s="25">
        <v>208</v>
      </c>
      <c r="C9" s="25">
        <v>92</v>
      </c>
      <c r="D9" s="26">
        <v>0.44230000000000003</v>
      </c>
      <c r="E9" s="25">
        <v>65</v>
      </c>
    </row>
    <row r="10" spans="1:17" s="20" customFormat="1">
      <c r="A10" s="24" t="s">
        <v>182</v>
      </c>
      <c r="B10" s="25">
        <v>539</v>
      </c>
      <c r="C10" s="25">
        <v>246</v>
      </c>
      <c r="D10" s="26">
        <v>0.45639999999999997</v>
      </c>
      <c r="E10" s="25">
        <v>165</v>
      </c>
    </row>
    <row r="11" spans="1:17" s="20" customFormat="1">
      <c r="A11" s="24" t="s">
        <v>70</v>
      </c>
      <c r="B11" s="25">
        <v>785</v>
      </c>
      <c r="C11" s="25">
        <v>386</v>
      </c>
      <c r="D11" s="26">
        <v>0.49170000000000003</v>
      </c>
      <c r="E11" s="25">
        <v>237</v>
      </c>
    </row>
    <row r="12" spans="1:17" s="20" customFormat="1">
      <c r="A12" s="24" t="s">
        <v>186</v>
      </c>
      <c r="B12" s="25">
        <v>316</v>
      </c>
      <c r="C12" s="25">
        <v>134</v>
      </c>
      <c r="D12" s="26">
        <v>0.42409999999999998</v>
      </c>
      <c r="E12" s="25">
        <v>96</v>
      </c>
    </row>
    <row r="13" spans="1:17" s="20" customFormat="1">
      <c r="A13" s="24" t="s">
        <v>188</v>
      </c>
      <c r="B13" s="25">
        <v>391</v>
      </c>
      <c r="C13" s="25">
        <v>164</v>
      </c>
      <c r="D13" s="26">
        <v>0.4194</v>
      </c>
      <c r="E13" s="25">
        <v>105</v>
      </c>
    </row>
    <row r="14" spans="1:17" s="20" customFormat="1">
      <c r="A14" s="24" t="s">
        <v>189</v>
      </c>
      <c r="B14" s="25">
        <v>565</v>
      </c>
      <c r="C14" s="25">
        <v>218</v>
      </c>
      <c r="D14" s="26">
        <v>0.38579999999999998</v>
      </c>
      <c r="E14" s="25">
        <v>153</v>
      </c>
    </row>
    <row r="15" spans="1:17" s="29" customFormat="1" ht="34.5" customHeight="1">
      <c r="A15" s="32" t="s">
        <v>77</v>
      </c>
      <c r="B15" s="30">
        <f>SUM(B7:B14)</f>
        <v>3482</v>
      </c>
      <c r="C15" s="30">
        <f>SUM(C7:C14)</f>
        <v>1528</v>
      </c>
      <c r="D15" s="31">
        <f>C15/B15</f>
        <v>0.43882825962090755</v>
      </c>
      <c r="E15" s="30">
        <f>SUM(E7:E14)</f>
        <v>1014</v>
      </c>
    </row>
    <row r="16" spans="1:17" s="29" customFormat="1" ht="34.5" customHeight="1">
      <c r="A16" s="32" t="s">
        <v>17</v>
      </c>
      <c r="B16" s="30">
        <f>SUM(, B15)</f>
        <v>3482</v>
      </c>
      <c r="C16" s="30">
        <f>SUM(, C15)</f>
        <v>1528</v>
      </c>
      <c r="D16" s="31">
        <f>C16/B16</f>
        <v>0.43882825962090755</v>
      </c>
      <c r="E16" s="30">
        <f>SUM(, E15)</f>
        <v>1014</v>
      </c>
    </row>
    <row r="17" spans="1:5" s="20" customFormat="1">
      <c r="A17" s="24" t="s">
        <v>18</v>
      </c>
      <c r="B17" s="24">
        <f>SUM(, B16)</f>
        <v>3482</v>
      </c>
      <c r="C17" s="24">
        <f>SUM(, C16)</f>
        <v>1528</v>
      </c>
      <c r="D17" s="33">
        <f>C17/B17</f>
        <v>0.43882825962090755</v>
      </c>
      <c r="E17" s="24">
        <f>SUM(, E16)</f>
        <v>1014</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5" max="16383" man="1"/>
    <brk id="16" max="16383" man="1"/>
    <brk id="17" max="16383" man="1"/>
  </rowBreaks>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1ABCE-3DC8-4689-A92E-63A8BD52BA7B}">
  <sheetPr>
    <tabColor rgb="FF0000FF"/>
  </sheetPr>
  <dimension ref="A1:T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1086</v>
      </c>
      <c r="F4" s="15"/>
      <c r="G4" s="15"/>
      <c r="H4" s="15"/>
      <c r="I4" s="15"/>
      <c r="J4" s="15"/>
      <c r="K4" s="15"/>
      <c r="L4" s="15"/>
      <c r="M4" s="15"/>
      <c r="N4" s="15"/>
      <c r="O4" s="15"/>
      <c r="P4" s="15"/>
      <c r="Q4" s="15"/>
      <c r="R4" s="15"/>
      <c r="S4" s="15"/>
      <c r="T4" s="15"/>
    </row>
    <row r="5" spans="1:20" ht="25.5" customHeight="1">
      <c r="E5" s="27" t="s">
        <v>1086</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1087</v>
      </c>
      <c r="F6" s="28" t="s">
        <v>1088</v>
      </c>
      <c r="G6" s="28" t="s">
        <v>1089</v>
      </c>
      <c r="H6" s="28" t="s">
        <v>1090</v>
      </c>
    </row>
    <row r="7" spans="1:20">
      <c r="A7" s="21" t="s">
        <v>358</v>
      </c>
      <c r="B7" s="22">
        <v>584</v>
      </c>
      <c r="C7" s="22">
        <v>108</v>
      </c>
      <c r="D7" s="23">
        <v>0.18490000000000001</v>
      </c>
      <c r="E7" s="22">
        <v>69</v>
      </c>
      <c r="F7" s="22">
        <v>66</v>
      </c>
      <c r="G7" s="22">
        <v>66</v>
      </c>
      <c r="H7" s="22">
        <v>94</v>
      </c>
    </row>
    <row r="8" spans="1:20" s="20" customFormat="1">
      <c r="A8" s="24" t="s">
        <v>359</v>
      </c>
      <c r="B8" s="25">
        <v>685</v>
      </c>
      <c r="C8" s="25">
        <v>167</v>
      </c>
      <c r="D8" s="26">
        <v>0.24379999999999999</v>
      </c>
      <c r="E8" s="25">
        <v>112</v>
      </c>
      <c r="F8" s="25">
        <v>113</v>
      </c>
      <c r="G8" s="25">
        <v>114</v>
      </c>
      <c r="H8" s="25">
        <v>148</v>
      </c>
    </row>
    <row r="9" spans="1:20" s="29" customFormat="1" ht="34.5" customHeight="1">
      <c r="A9" s="32" t="s">
        <v>364</v>
      </c>
      <c r="B9" s="30">
        <f>SUM(B7:B8)</f>
        <v>1269</v>
      </c>
      <c r="C9" s="30">
        <f>SUM(C7:C8)</f>
        <v>275</v>
      </c>
      <c r="D9" s="31">
        <f>C9/B9</f>
        <v>0.21670606776989756</v>
      </c>
      <c r="E9" s="30">
        <f>SUM(E7:E8)</f>
        <v>181</v>
      </c>
      <c r="F9" s="30">
        <f>SUM(F7:F8)</f>
        <v>179</v>
      </c>
      <c r="G9" s="30">
        <f>SUM(G7:G8)</f>
        <v>180</v>
      </c>
      <c r="H9" s="30">
        <f>SUM(H7:H8)</f>
        <v>242</v>
      </c>
    </row>
    <row r="10" spans="1:20" s="29" customFormat="1" ht="34.5" customHeight="1">
      <c r="A10" s="32" t="s">
        <v>17</v>
      </c>
      <c r="B10" s="30">
        <f>SUM(, B9)</f>
        <v>1269</v>
      </c>
      <c r="C10" s="30">
        <f>SUM(, C9)</f>
        <v>275</v>
      </c>
      <c r="D10" s="31">
        <f>C10/B10</f>
        <v>0.21670606776989756</v>
      </c>
      <c r="E10" s="30">
        <f>SUM(, E9)</f>
        <v>181</v>
      </c>
      <c r="F10" s="30">
        <f>SUM(, F9)</f>
        <v>179</v>
      </c>
      <c r="G10" s="30">
        <f>SUM(, G9)</f>
        <v>180</v>
      </c>
      <c r="H10" s="30">
        <f>SUM(, H9)</f>
        <v>242</v>
      </c>
    </row>
    <row r="11" spans="1:20" s="20" customFormat="1">
      <c r="A11" s="24" t="s">
        <v>18</v>
      </c>
      <c r="B11" s="24">
        <f>SUM(, B10)</f>
        <v>1269</v>
      </c>
      <c r="C11" s="24">
        <f>SUM(, C10)</f>
        <v>275</v>
      </c>
      <c r="D11" s="33">
        <f>C11/B11</f>
        <v>0.21670606776989756</v>
      </c>
      <c r="E11" s="24">
        <f>SUM(, E10)</f>
        <v>181</v>
      </c>
      <c r="F11" s="24">
        <f>SUM(, F10)</f>
        <v>179</v>
      </c>
      <c r="G11" s="24">
        <f>SUM(, G10)</f>
        <v>180</v>
      </c>
      <c r="H11" s="24">
        <f>SUM(, H10)</f>
        <v>242</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03DB2-B038-4D89-B744-3CD0BAF48803}">
  <sheetPr codeName="Sheet24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1086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49467-CF0D-486F-89EF-E795148297FC}">
  <sheetPr>
    <tabColor rgb="FFFF00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1091</v>
      </c>
      <c r="F4" s="15"/>
      <c r="G4" s="15"/>
      <c r="H4" s="15"/>
      <c r="I4" s="15"/>
      <c r="J4" s="15"/>
      <c r="K4" s="15"/>
      <c r="L4" s="15"/>
      <c r="M4" s="15"/>
      <c r="N4" s="15"/>
      <c r="O4" s="15"/>
      <c r="P4" s="15"/>
      <c r="Q4" s="15"/>
    </row>
    <row r="5" spans="1:17" ht="25.5" customHeight="1">
      <c r="E5" s="27" t="s">
        <v>1091</v>
      </c>
      <c r="F5" s="27"/>
      <c r="G5" s="27"/>
      <c r="H5" s="27"/>
      <c r="I5" s="27"/>
      <c r="J5" s="27"/>
      <c r="K5" s="27"/>
      <c r="L5" s="27"/>
      <c r="M5" s="27"/>
      <c r="N5" s="27"/>
      <c r="O5" s="27"/>
      <c r="P5" s="27"/>
      <c r="Q5" s="27"/>
    </row>
    <row r="6" spans="1:17" s="18" customFormat="1" ht="150" customHeight="1">
      <c r="B6" s="19" t="s">
        <v>6</v>
      </c>
      <c r="C6" s="19" t="s">
        <v>7</v>
      </c>
      <c r="D6" s="19" t="s">
        <v>8</v>
      </c>
      <c r="E6" s="28" t="s">
        <v>197</v>
      </c>
    </row>
    <row r="7" spans="1:17">
      <c r="A7" s="21" t="s">
        <v>358</v>
      </c>
      <c r="B7" s="22">
        <v>584</v>
      </c>
      <c r="C7" s="22">
        <v>108</v>
      </c>
      <c r="D7" s="23">
        <v>0.18490000000000001</v>
      </c>
      <c r="E7" s="22">
        <v>0</v>
      </c>
    </row>
    <row r="8" spans="1:17" s="20" customFormat="1">
      <c r="A8" s="24" t="s">
        <v>359</v>
      </c>
      <c r="B8" s="25">
        <v>685</v>
      </c>
      <c r="C8" s="25">
        <v>167</v>
      </c>
      <c r="D8" s="26">
        <v>0.24379999999999999</v>
      </c>
      <c r="E8" s="25">
        <v>0</v>
      </c>
    </row>
    <row r="9" spans="1:17" s="29" customFormat="1" ht="34.5" customHeight="1">
      <c r="A9" s="32" t="s">
        <v>364</v>
      </c>
      <c r="B9" s="30">
        <f>SUM(B7:B8)</f>
        <v>1269</v>
      </c>
      <c r="C9" s="30">
        <f>SUM(C7:C8)</f>
        <v>275</v>
      </c>
      <c r="D9" s="31">
        <f>C9/B9</f>
        <v>0.21670606776989756</v>
      </c>
      <c r="E9" s="30">
        <f>SUM(E7:E8)</f>
        <v>0</v>
      </c>
    </row>
    <row r="10" spans="1:17" s="29" customFormat="1" ht="34.5" customHeight="1">
      <c r="A10" s="32" t="s">
        <v>17</v>
      </c>
      <c r="B10" s="30">
        <f>SUM(, B9)</f>
        <v>1269</v>
      </c>
      <c r="C10" s="30">
        <f>SUM(, C9)</f>
        <v>275</v>
      </c>
      <c r="D10" s="31">
        <f>C10/B10</f>
        <v>0.21670606776989756</v>
      </c>
      <c r="E10" s="30">
        <f>SUM(, E9)</f>
        <v>0</v>
      </c>
    </row>
    <row r="11" spans="1:17" s="20" customFormat="1">
      <c r="A11" s="24" t="s">
        <v>18</v>
      </c>
      <c r="B11" s="24">
        <f>SUM(, B10)</f>
        <v>1269</v>
      </c>
      <c r="C11" s="24">
        <f>SUM(, C10)</f>
        <v>275</v>
      </c>
      <c r="D11" s="33">
        <f>C11/B11</f>
        <v>0.21670606776989756</v>
      </c>
      <c r="E11" s="24">
        <f>SUM(, E10)</f>
        <v>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F31DA-CBF5-49B0-B919-E9C8073DFC83}">
  <sheetPr codeName="Sheet24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1091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D5704-7A5F-48BF-B05E-056559EC77BD}">
  <sheetPr>
    <tabColor rgb="FFFFFF00"/>
  </sheetPr>
  <dimension ref="A1:S17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1092</v>
      </c>
      <c r="F4" s="15"/>
      <c r="G4" s="15"/>
      <c r="H4" s="15"/>
      <c r="I4" s="15"/>
      <c r="J4" s="15"/>
      <c r="K4" s="15"/>
      <c r="L4" s="15"/>
      <c r="M4" s="15"/>
      <c r="N4" s="15"/>
      <c r="O4" s="15"/>
      <c r="P4" s="15"/>
      <c r="Q4" s="15"/>
      <c r="R4" s="15"/>
      <c r="S4" s="15"/>
    </row>
    <row r="5" spans="1:19" ht="25.5" customHeight="1">
      <c r="E5" s="27" t="s">
        <v>1092</v>
      </c>
      <c r="F5" s="27"/>
      <c r="G5" s="27"/>
      <c r="H5" s="27"/>
      <c r="I5" s="27"/>
      <c r="J5" s="27"/>
      <c r="K5" s="27"/>
      <c r="L5" s="27"/>
      <c r="M5" s="27"/>
      <c r="N5" s="27"/>
      <c r="O5" s="27"/>
      <c r="P5" s="27"/>
      <c r="Q5" s="27"/>
      <c r="R5" s="27"/>
      <c r="S5" s="27"/>
    </row>
    <row r="6" spans="1:19" s="18" customFormat="1" ht="150" customHeight="1">
      <c r="B6" s="19" t="s">
        <v>6</v>
      </c>
      <c r="C6" s="19" t="s">
        <v>7</v>
      </c>
      <c r="D6" s="19" t="s">
        <v>8</v>
      </c>
      <c r="E6" s="28" t="s">
        <v>1093</v>
      </c>
      <c r="F6" s="28" t="s">
        <v>1094</v>
      </c>
      <c r="G6" s="28" t="s">
        <v>1095</v>
      </c>
    </row>
    <row r="7" spans="1:19">
      <c r="A7" s="21" t="s">
        <v>365</v>
      </c>
      <c r="B7" s="22">
        <v>1225</v>
      </c>
      <c r="C7" s="22">
        <v>427</v>
      </c>
      <c r="D7" s="23">
        <v>0.34860000000000002</v>
      </c>
      <c r="E7" s="22">
        <v>202</v>
      </c>
      <c r="F7" s="22">
        <v>134</v>
      </c>
      <c r="G7" s="22">
        <v>156</v>
      </c>
    </row>
    <row r="8" spans="1:19" s="29" customFormat="1" ht="34.5" customHeight="1">
      <c r="A8" s="32" t="s">
        <v>368</v>
      </c>
      <c r="B8" s="30">
        <f>SUM(B7:B7)</f>
        <v>1225</v>
      </c>
      <c r="C8" s="30">
        <f>SUM(C7:C7)</f>
        <v>427</v>
      </c>
      <c r="D8" s="31">
        <f>C8/B8</f>
        <v>0.34857142857142859</v>
      </c>
      <c r="E8" s="30">
        <f>SUM(E7:E7)</f>
        <v>202</v>
      </c>
      <c r="F8" s="30">
        <f>SUM(F7:F7)</f>
        <v>134</v>
      </c>
      <c r="G8" s="30">
        <f>SUM(G7:G7)</f>
        <v>156</v>
      </c>
    </row>
    <row r="9" spans="1:19" s="20" customFormat="1">
      <c r="A9" s="24" t="s">
        <v>372</v>
      </c>
      <c r="B9" s="25">
        <v>1171</v>
      </c>
      <c r="C9" s="25">
        <v>407</v>
      </c>
      <c r="D9" s="26">
        <v>0.34760000000000002</v>
      </c>
      <c r="E9" s="25">
        <v>181</v>
      </c>
      <c r="F9" s="25">
        <v>163</v>
      </c>
      <c r="G9" s="25">
        <v>172</v>
      </c>
    </row>
    <row r="10" spans="1:19" s="20" customFormat="1">
      <c r="A10" s="24" t="s">
        <v>373</v>
      </c>
      <c r="B10" s="25">
        <v>1141</v>
      </c>
      <c r="C10" s="25">
        <v>321</v>
      </c>
      <c r="D10" s="26">
        <v>0.28129999999999999</v>
      </c>
      <c r="E10" s="25">
        <v>142</v>
      </c>
      <c r="F10" s="25">
        <v>139</v>
      </c>
      <c r="G10" s="25">
        <v>128</v>
      </c>
    </row>
    <row r="11" spans="1:19" s="20" customFormat="1">
      <c r="A11" s="24" t="s">
        <v>374</v>
      </c>
      <c r="B11" s="25">
        <v>1000</v>
      </c>
      <c r="C11" s="25">
        <v>335</v>
      </c>
      <c r="D11" s="26">
        <v>0.33500000000000002</v>
      </c>
      <c r="E11" s="25">
        <v>163</v>
      </c>
      <c r="F11" s="25">
        <v>139</v>
      </c>
      <c r="G11" s="25">
        <v>111</v>
      </c>
    </row>
    <row r="12" spans="1:19" s="20" customFormat="1">
      <c r="A12" s="24" t="s">
        <v>375</v>
      </c>
      <c r="B12" s="25">
        <v>742</v>
      </c>
      <c r="C12" s="25">
        <v>252</v>
      </c>
      <c r="D12" s="26">
        <v>0.33960000000000001</v>
      </c>
      <c r="E12" s="25">
        <v>149</v>
      </c>
      <c r="F12" s="25">
        <v>82</v>
      </c>
      <c r="G12" s="25">
        <v>86</v>
      </c>
    </row>
    <row r="13" spans="1:19" s="20" customFormat="1">
      <c r="A13" s="24" t="s">
        <v>376</v>
      </c>
      <c r="B13" s="25">
        <v>950</v>
      </c>
      <c r="C13" s="25">
        <v>288</v>
      </c>
      <c r="D13" s="26">
        <v>0.30320000000000003</v>
      </c>
      <c r="E13" s="25">
        <v>152</v>
      </c>
      <c r="F13" s="25">
        <v>106</v>
      </c>
      <c r="G13" s="25">
        <v>98</v>
      </c>
    </row>
    <row r="14" spans="1:19" s="20" customFormat="1">
      <c r="A14" s="24" t="s">
        <v>377</v>
      </c>
      <c r="B14" s="25">
        <v>970</v>
      </c>
      <c r="C14" s="25">
        <v>344</v>
      </c>
      <c r="D14" s="26">
        <v>0.35460000000000003</v>
      </c>
      <c r="E14" s="25">
        <v>187</v>
      </c>
      <c r="F14" s="25">
        <v>131</v>
      </c>
      <c r="G14" s="25">
        <v>130</v>
      </c>
    </row>
    <row r="15" spans="1:19" s="20" customFormat="1">
      <c r="A15" s="24" t="s">
        <v>378</v>
      </c>
      <c r="B15" s="25">
        <v>892</v>
      </c>
      <c r="C15" s="25">
        <v>317</v>
      </c>
      <c r="D15" s="26">
        <v>0.35539999999999999</v>
      </c>
      <c r="E15" s="25">
        <v>138</v>
      </c>
      <c r="F15" s="25">
        <v>139</v>
      </c>
      <c r="G15" s="25">
        <v>135</v>
      </c>
    </row>
    <row r="16" spans="1:19" s="20" customFormat="1">
      <c r="A16" s="24" t="s">
        <v>103</v>
      </c>
      <c r="B16" s="25">
        <v>967</v>
      </c>
      <c r="C16" s="25">
        <v>314</v>
      </c>
      <c r="D16" s="26">
        <v>0.32469999999999999</v>
      </c>
      <c r="E16" s="25">
        <v>128</v>
      </c>
      <c r="F16" s="25">
        <v>149</v>
      </c>
      <c r="G16" s="25">
        <v>143</v>
      </c>
    </row>
    <row r="17" spans="1:7" s="20" customFormat="1">
      <c r="A17" s="24" t="s">
        <v>379</v>
      </c>
      <c r="B17" s="25">
        <v>1151</v>
      </c>
      <c r="C17" s="25">
        <v>340</v>
      </c>
      <c r="D17" s="26">
        <v>0.2954</v>
      </c>
      <c r="E17" s="25">
        <v>155</v>
      </c>
      <c r="F17" s="25">
        <v>144</v>
      </c>
      <c r="G17" s="25">
        <v>132</v>
      </c>
    </row>
    <row r="18" spans="1:7" s="20" customFormat="1">
      <c r="A18" s="24" t="s">
        <v>380</v>
      </c>
      <c r="B18" s="25">
        <v>1530</v>
      </c>
      <c r="C18" s="25">
        <v>399</v>
      </c>
      <c r="D18" s="26">
        <v>0.26079999999999998</v>
      </c>
      <c r="E18" s="25">
        <v>165</v>
      </c>
      <c r="F18" s="25">
        <v>168</v>
      </c>
      <c r="G18" s="25">
        <v>174</v>
      </c>
    </row>
    <row r="19" spans="1:7" s="20" customFormat="1">
      <c r="A19" s="24" t="s">
        <v>381</v>
      </c>
      <c r="B19" s="25">
        <v>942</v>
      </c>
      <c r="C19" s="25">
        <v>211</v>
      </c>
      <c r="D19" s="26">
        <v>0.224</v>
      </c>
      <c r="E19" s="25">
        <v>85</v>
      </c>
      <c r="F19" s="25">
        <v>75</v>
      </c>
      <c r="G19" s="25">
        <v>85</v>
      </c>
    </row>
    <row r="20" spans="1:7" s="29" customFormat="1" ht="34.5" customHeight="1">
      <c r="A20" s="32" t="s">
        <v>171</v>
      </c>
      <c r="B20" s="30">
        <f>SUM(B9:B19)</f>
        <v>11456</v>
      </c>
      <c r="C20" s="30">
        <f>SUM(C9:C19)</f>
        <v>3528</v>
      </c>
      <c r="D20" s="31">
        <f>C20/B20</f>
        <v>0.30796089385474862</v>
      </c>
      <c r="E20" s="30">
        <f>SUM(E9:E19)</f>
        <v>1645</v>
      </c>
      <c r="F20" s="30">
        <f>SUM(F9:F19)</f>
        <v>1435</v>
      </c>
      <c r="G20" s="30">
        <f>SUM(G9:G19)</f>
        <v>1394</v>
      </c>
    </row>
    <row r="21" spans="1:7" s="20" customFormat="1">
      <c r="A21" s="24" t="s">
        <v>415</v>
      </c>
      <c r="B21" s="25">
        <v>1304</v>
      </c>
      <c r="C21" s="25">
        <v>393</v>
      </c>
      <c r="D21" s="26">
        <v>0.3014</v>
      </c>
      <c r="E21" s="25">
        <v>164</v>
      </c>
      <c r="F21" s="25">
        <v>199</v>
      </c>
      <c r="G21" s="25">
        <v>174</v>
      </c>
    </row>
    <row r="22" spans="1:7" s="20" customFormat="1">
      <c r="A22" s="24" t="s">
        <v>389</v>
      </c>
      <c r="B22" s="25">
        <v>864</v>
      </c>
      <c r="C22" s="25">
        <v>89</v>
      </c>
      <c r="D22" s="26">
        <v>0.10299999999999999</v>
      </c>
      <c r="E22" s="25">
        <v>43</v>
      </c>
      <c r="F22" s="25">
        <v>46</v>
      </c>
      <c r="G22" s="25">
        <v>38</v>
      </c>
    </row>
    <row r="23" spans="1:7" s="20" customFormat="1">
      <c r="A23" s="24" t="s">
        <v>390</v>
      </c>
      <c r="B23" s="25">
        <v>775</v>
      </c>
      <c r="C23" s="25">
        <v>170</v>
      </c>
      <c r="D23" s="26">
        <v>0.21940000000000001</v>
      </c>
      <c r="E23" s="25">
        <v>76</v>
      </c>
      <c r="F23" s="25">
        <v>98</v>
      </c>
      <c r="G23" s="25">
        <v>87</v>
      </c>
    </row>
    <row r="24" spans="1:7" s="20" customFormat="1">
      <c r="A24" s="24" t="s">
        <v>527</v>
      </c>
      <c r="B24" s="25">
        <v>901</v>
      </c>
      <c r="C24" s="25">
        <v>241</v>
      </c>
      <c r="D24" s="26">
        <v>0.26750000000000002</v>
      </c>
      <c r="E24" s="25">
        <v>90</v>
      </c>
      <c r="F24" s="25">
        <v>124</v>
      </c>
      <c r="G24" s="25">
        <v>105</v>
      </c>
    </row>
    <row r="25" spans="1:7" s="20" customFormat="1">
      <c r="A25" s="24" t="s">
        <v>391</v>
      </c>
      <c r="B25" s="25">
        <v>1476</v>
      </c>
      <c r="C25" s="25">
        <v>479</v>
      </c>
      <c r="D25" s="26">
        <v>0.32450000000000001</v>
      </c>
      <c r="E25" s="25">
        <v>192</v>
      </c>
      <c r="F25" s="25">
        <v>237</v>
      </c>
      <c r="G25" s="25">
        <v>209</v>
      </c>
    </row>
    <row r="26" spans="1:7" s="20" customFormat="1">
      <c r="A26" s="24" t="s">
        <v>392</v>
      </c>
      <c r="B26" s="25">
        <v>1031</v>
      </c>
      <c r="C26" s="25">
        <v>94</v>
      </c>
      <c r="D26" s="26">
        <v>9.1200000000000003E-2</v>
      </c>
      <c r="E26" s="25">
        <v>44</v>
      </c>
      <c r="F26" s="25">
        <v>64</v>
      </c>
      <c r="G26" s="25">
        <v>30</v>
      </c>
    </row>
    <row r="27" spans="1:7" s="20" customFormat="1">
      <c r="A27" s="24" t="s">
        <v>393</v>
      </c>
      <c r="B27" s="25">
        <v>1011</v>
      </c>
      <c r="C27" s="25">
        <v>246</v>
      </c>
      <c r="D27" s="26">
        <v>0.24329999999999999</v>
      </c>
      <c r="E27" s="25">
        <v>98</v>
      </c>
      <c r="F27" s="25">
        <v>137</v>
      </c>
      <c r="G27" s="25">
        <v>103</v>
      </c>
    </row>
    <row r="28" spans="1:7" s="20" customFormat="1">
      <c r="A28" s="24" t="s">
        <v>394</v>
      </c>
      <c r="B28" s="25">
        <v>810</v>
      </c>
      <c r="C28" s="25">
        <v>100</v>
      </c>
      <c r="D28" s="26">
        <v>0.1235</v>
      </c>
      <c r="E28" s="25">
        <v>44</v>
      </c>
      <c r="F28" s="25">
        <v>62</v>
      </c>
      <c r="G28" s="25">
        <v>52</v>
      </c>
    </row>
    <row r="29" spans="1:7" s="20" customFormat="1">
      <c r="A29" s="24" t="s">
        <v>395</v>
      </c>
      <c r="B29" s="25">
        <v>1003</v>
      </c>
      <c r="C29" s="25">
        <v>194</v>
      </c>
      <c r="D29" s="26">
        <v>0.19339999999999999</v>
      </c>
      <c r="E29" s="25">
        <v>90</v>
      </c>
      <c r="F29" s="25">
        <v>105</v>
      </c>
      <c r="G29" s="25">
        <v>90</v>
      </c>
    </row>
    <row r="30" spans="1:7" s="20" customFormat="1">
      <c r="A30" s="24" t="s">
        <v>396</v>
      </c>
      <c r="B30" s="25">
        <v>641</v>
      </c>
      <c r="C30" s="25">
        <v>43</v>
      </c>
      <c r="D30" s="26">
        <v>6.7100000000000007E-2</v>
      </c>
      <c r="E30" s="25">
        <v>22</v>
      </c>
      <c r="F30" s="25">
        <v>33</v>
      </c>
      <c r="G30" s="25">
        <v>20</v>
      </c>
    </row>
    <row r="31" spans="1:7" s="20" customFormat="1">
      <c r="A31" s="24" t="s">
        <v>397</v>
      </c>
      <c r="B31" s="25">
        <v>691</v>
      </c>
      <c r="C31" s="25">
        <v>68</v>
      </c>
      <c r="D31" s="26">
        <v>9.8400000000000001E-2</v>
      </c>
      <c r="E31" s="25">
        <v>30</v>
      </c>
      <c r="F31" s="25">
        <v>42</v>
      </c>
      <c r="G31" s="25">
        <v>31</v>
      </c>
    </row>
    <row r="32" spans="1:7" s="20" customFormat="1">
      <c r="A32" s="24" t="s">
        <v>398</v>
      </c>
      <c r="B32" s="25">
        <v>717</v>
      </c>
      <c r="C32" s="25">
        <v>79</v>
      </c>
      <c r="D32" s="26">
        <v>0.11020000000000001</v>
      </c>
      <c r="E32" s="25">
        <v>39</v>
      </c>
      <c r="F32" s="25">
        <v>47</v>
      </c>
      <c r="G32" s="25">
        <v>36</v>
      </c>
    </row>
    <row r="33" spans="1:7" s="20" customFormat="1">
      <c r="A33" s="24" t="s">
        <v>399</v>
      </c>
      <c r="B33" s="25">
        <v>1157</v>
      </c>
      <c r="C33" s="25">
        <v>200</v>
      </c>
      <c r="D33" s="26">
        <v>0.1729</v>
      </c>
      <c r="E33" s="25">
        <v>96</v>
      </c>
      <c r="F33" s="25">
        <v>110</v>
      </c>
      <c r="G33" s="25">
        <v>90</v>
      </c>
    </row>
    <row r="34" spans="1:7" s="20" customFormat="1">
      <c r="A34" s="24" t="s">
        <v>400</v>
      </c>
      <c r="B34" s="25">
        <v>632</v>
      </c>
      <c r="C34" s="25">
        <v>88</v>
      </c>
      <c r="D34" s="26">
        <v>0.13919999999999999</v>
      </c>
      <c r="E34" s="25">
        <v>38</v>
      </c>
      <c r="F34" s="25">
        <v>57</v>
      </c>
      <c r="G34" s="25">
        <v>38</v>
      </c>
    </row>
    <row r="35" spans="1:7" s="20" customFormat="1">
      <c r="A35" s="24" t="s">
        <v>104</v>
      </c>
      <c r="B35" s="25">
        <v>1198</v>
      </c>
      <c r="C35" s="25">
        <v>210</v>
      </c>
      <c r="D35" s="26">
        <v>0.17530000000000001</v>
      </c>
      <c r="E35" s="25">
        <v>91</v>
      </c>
      <c r="F35" s="25">
        <v>111</v>
      </c>
      <c r="G35" s="25">
        <v>93</v>
      </c>
    </row>
    <row r="36" spans="1:7" s="20" customFormat="1">
      <c r="A36" s="24" t="s">
        <v>325</v>
      </c>
      <c r="B36" s="25">
        <v>1253</v>
      </c>
      <c r="C36" s="25">
        <v>152</v>
      </c>
      <c r="D36" s="26">
        <v>0.12130000000000001</v>
      </c>
      <c r="E36" s="25">
        <v>70</v>
      </c>
      <c r="F36" s="25">
        <v>104</v>
      </c>
      <c r="G36" s="25">
        <v>70</v>
      </c>
    </row>
    <row r="37" spans="1:7" s="20" customFormat="1">
      <c r="A37" s="24" t="s">
        <v>401</v>
      </c>
      <c r="B37" s="25">
        <v>1522</v>
      </c>
      <c r="C37" s="25">
        <v>380</v>
      </c>
      <c r="D37" s="26">
        <v>0.24970000000000001</v>
      </c>
      <c r="E37" s="25">
        <v>163</v>
      </c>
      <c r="F37" s="25">
        <v>190</v>
      </c>
      <c r="G37" s="25">
        <v>178</v>
      </c>
    </row>
    <row r="38" spans="1:7" s="20" customFormat="1">
      <c r="A38" s="24" t="s">
        <v>105</v>
      </c>
      <c r="B38" s="25">
        <v>1303</v>
      </c>
      <c r="C38" s="25">
        <v>427</v>
      </c>
      <c r="D38" s="26">
        <v>0.32769999999999999</v>
      </c>
      <c r="E38" s="25">
        <v>158</v>
      </c>
      <c r="F38" s="25">
        <v>213</v>
      </c>
      <c r="G38" s="25">
        <v>180</v>
      </c>
    </row>
    <row r="39" spans="1:7" s="20" customFormat="1">
      <c r="A39" s="24" t="s">
        <v>402</v>
      </c>
      <c r="B39" s="25">
        <v>687</v>
      </c>
      <c r="C39" s="25">
        <v>64</v>
      </c>
      <c r="D39" s="26">
        <v>9.3200000000000005E-2</v>
      </c>
      <c r="E39" s="25">
        <v>29</v>
      </c>
      <c r="F39" s="25">
        <v>39</v>
      </c>
      <c r="G39" s="25">
        <v>26</v>
      </c>
    </row>
    <row r="40" spans="1:7" s="20" customFormat="1">
      <c r="A40" s="24" t="s">
        <v>528</v>
      </c>
      <c r="B40" s="25">
        <v>733</v>
      </c>
      <c r="C40" s="25">
        <v>283</v>
      </c>
      <c r="D40" s="26">
        <v>0.3861</v>
      </c>
      <c r="E40" s="25">
        <v>121</v>
      </c>
      <c r="F40" s="25">
        <v>127</v>
      </c>
      <c r="G40" s="25">
        <v>133</v>
      </c>
    </row>
    <row r="41" spans="1:7" s="20" customFormat="1">
      <c r="A41" s="24" t="s">
        <v>106</v>
      </c>
      <c r="B41" s="25">
        <v>786</v>
      </c>
      <c r="C41" s="25">
        <v>166</v>
      </c>
      <c r="D41" s="26">
        <v>0.2112</v>
      </c>
      <c r="E41" s="25">
        <v>73</v>
      </c>
      <c r="F41" s="25">
        <v>100</v>
      </c>
      <c r="G41" s="25">
        <v>95</v>
      </c>
    </row>
    <row r="42" spans="1:7" s="20" customFormat="1">
      <c r="A42" s="24" t="s">
        <v>326</v>
      </c>
      <c r="B42" s="25">
        <v>871</v>
      </c>
      <c r="C42" s="25">
        <v>187</v>
      </c>
      <c r="D42" s="26">
        <v>0.2147</v>
      </c>
      <c r="E42" s="25">
        <v>111</v>
      </c>
      <c r="F42" s="25">
        <v>62</v>
      </c>
      <c r="G42" s="25">
        <v>65</v>
      </c>
    </row>
    <row r="43" spans="1:7" s="20" customFormat="1">
      <c r="A43" s="24" t="s">
        <v>327</v>
      </c>
      <c r="B43" s="25">
        <v>894</v>
      </c>
      <c r="C43" s="25">
        <v>210</v>
      </c>
      <c r="D43" s="26">
        <v>0.2349</v>
      </c>
      <c r="E43" s="25">
        <v>95</v>
      </c>
      <c r="F43" s="25">
        <v>110</v>
      </c>
      <c r="G43" s="25">
        <v>89</v>
      </c>
    </row>
    <row r="44" spans="1:7" s="20" customFormat="1">
      <c r="A44" s="24" t="s">
        <v>529</v>
      </c>
      <c r="B44" s="25">
        <v>680</v>
      </c>
      <c r="C44" s="25">
        <v>283</v>
      </c>
      <c r="D44" s="26">
        <v>0.41620000000000001</v>
      </c>
      <c r="E44" s="25">
        <v>96</v>
      </c>
      <c r="F44" s="25">
        <v>136</v>
      </c>
      <c r="G44" s="25">
        <v>103</v>
      </c>
    </row>
    <row r="45" spans="1:7" s="20" customFormat="1">
      <c r="A45" s="24" t="s">
        <v>403</v>
      </c>
      <c r="B45" s="25">
        <v>976</v>
      </c>
      <c r="C45" s="25">
        <v>174</v>
      </c>
      <c r="D45" s="26">
        <v>0.17829999999999999</v>
      </c>
      <c r="E45" s="25">
        <v>84</v>
      </c>
      <c r="F45" s="25">
        <v>82</v>
      </c>
      <c r="G45" s="25">
        <v>78</v>
      </c>
    </row>
    <row r="46" spans="1:7" s="20" customFormat="1">
      <c r="A46" s="24" t="s">
        <v>530</v>
      </c>
      <c r="B46" s="25">
        <v>1642</v>
      </c>
      <c r="C46" s="25">
        <v>323</v>
      </c>
      <c r="D46" s="26">
        <v>0.19670000000000001</v>
      </c>
      <c r="E46" s="25">
        <v>146</v>
      </c>
      <c r="F46" s="25">
        <v>165</v>
      </c>
      <c r="G46" s="25">
        <v>148</v>
      </c>
    </row>
    <row r="47" spans="1:7" s="20" customFormat="1">
      <c r="A47" s="24" t="s">
        <v>328</v>
      </c>
      <c r="B47" s="25">
        <v>802</v>
      </c>
      <c r="C47" s="25">
        <v>166</v>
      </c>
      <c r="D47" s="26">
        <v>0.20699999999999999</v>
      </c>
      <c r="E47" s="25">
        <v>63</v>
      </c>
      <c r="F47" s="25">
        <v>88</v>
      </c>
      <c r="G47" s="25">
        <v>73</v>
      </c>
    </row>
    <row r="48" spans="1:7" s="20" customFormat="1">
      <c r="A48" s="24" t="s">
        <v>329</v>
      </c>
      <c r="B48" s="25">
        <v>994</v>
      </c>
      <c r="C48" s="25">
        <v>157</v>
      </c>
      <c r="D48" s="26">
        <v>0.15790000000000001</v>
      </c>
      <c r="E48" s="25">
        <v>70</v>
      </c>
      <c r="F48" s="25">
        <v>79</v>
      </c>
      <c r="G48" s="25">
        <v>55</v>
      </c>
    </row>
    <row r="49" spans="1:7" s="20" customFormat="1">
      <c r="A49" s="24" t="s">
        <v>593</v>
      </c>
      <c r="B49" s="25">
        <v>1456</v>
      </c>
      <c r="C49" s="25">
        <v>335</v>
      </c>
      <c r="D49" s="26">
        <v>0.2301</v>
      </c>
      <c r="E49" s="25">
        <v>128</v>
      </c>
      <c r="F49" s="25">
        <v>200</v>
      </c>
      <c r="G49" s="25">
        <v>165</v>
      </c>
    </row>
    <row r="50" spans="1:7" s="20" customFormat="1">
      <c r="A50" s="24" t="s">
        <v>330</v>
      </c>
      <c r="B50" s="25">
        <v>1150</v>
      </c>
      <c r="C50" s="25">
        <v>147</v>
      </c>
      <c r="D50" s="26">
        <v>0.1278</v>
      </c>
      <c r="E50" s="25">
        <v>67</v>
      </c>
      <c r="F50" s="25">
        <v>84</v>
      </c>
      <c r="G50" s="25">
        <v>63</v>
      </c>
    </row>
    <row r="51" spans="1:7" s="20" customFormat="1">
      <c r="A51" s="24" t="s">
        <v>404</v>
      </c>
      <c r="B51" s="25">
        <v>954</v>
      </c>
      <c r="C51" s="25">
        <v>156</v>
      </c>
      <c r="D51" s="26">
        <v>0.16350000000000001</v>
      </c>
      <c r="E51" s="25">
        <v>65</v>
      </c>
      <c r="F51" s="25">
        <v>68</v>
      </c>
      <c r="G51" s="25">
        <v>64</v>
      </c>
    </row>
    <row r="52" spans="1:7" s="20" customFormat="1">
      <c r="A52" s="24" t="s">
        <v>331</v>
      </c>
      <c r="B52" s="25">
        <v>1463</v>
      </c>
      <c r="C52" s="25">
        <v>187</v>
      </c>
      <c r="D52" s="26">
        <v>0.1278</v>
      </c>
      <c r="E52" s="25">
        <v>80</v>
      </c>
      <c r="F52" s="25">
        <v>88</v>
      </c>
      <c r="G52" s="25">
        <v>85</v>
      </c>
    </row>
    <row r="53" spans="1:7" s="20" customFormat="1">
      <c r="A53" s="24" t="s">
        <v>332</v>
      </c>
      <c r="B53" s="25">
        <v>741</v>
      </c>
      <c r="C53" s="25">
        <v>85</v>
      </c>
      <c r="D53" s="26">
        <v>0.1147</v>
      </c>
      <c r="E53" s="25">
        <v>43</v>
      </c>
      <c r="F53" s="25">
        <v>49</v>
      </c>
      <c r="G53" s="25">
        <v>33</v>
      </c>
    </row>
    <row r="54" spans="1:7" s="29" customFormat="1" ht="34.5" customHeight="1">
      <c r="A54" s="32" t="s">
        <v>172</v>
      </c>
      <c r="B54" s="30">
        <f>SUM(B21:B53)</f>
        <v>33118</v>
      </c>
      <c r="C54" s="30">
        <f>SUM(C21:C53)</f>
        <v>6576</v>
      </c>
      <c r="D54" s="31">
        <f>C54/B54</f>
        <v>0.19856271513980314</v>
      </c>
      <c r="E54" s="30">
        <f>SUM(E21:E53)</f>
        <v>2819</v>
      </c>
      <c r="F54" s="30">
        <f>SUM(F21:F53)</f>
        <v>3456</v>
      </c>
      <c r="G54" s="30">
        <f>SUM(G21:G53)</f>
        <v>2899</v>
      </c>
    </row>
    <row r="55" spans="1:7" s="20" customFormat="1">
      <c r="A55" s="24" t="s">
        <v>107</v>
      </c>
      <c r="B55" s="25">
        <v>1234</v>
      </c>
      <c r="C55" s="25">
        <v>344</v>
      </c>
      <c r="D55" s="26">
        <v>0.27879999999999999</v>
      </c>
      <c r="E55" s="25">
        <v>115</v>
      </c>
      <c r="F55" s="25">
        <v>211</v>
      </c>
      <c r="G55" s="25">
        <v>184</v>
      </c>
    </row>
    <row r="56" spans="1:7" s="20" customFormat="1">
      <c r="A56" s="24" t="s">
        <v>108</v>
      </c>
      <c r="B56" s="25">
        <v>1080</v>
      </c>
      <c r="C56" s="25">
        <v>223</v>
      </c>
      <c r="D56" s="26">
        <v>0.20649999999999999</v>
      </c>
      <c r="E56" s="25">
        <v>87</v>
      </c>
      <c r="F56" s="25">
        <v>136</v>
      </c>
      <c r="G56" s="25">
        <v>119</v>
      </c>
    </row>
    <row r="57" spans="1:7" s="20" customFormat="1">
      <c r="A57" s="24" t="s">
        <v>109</v>
      </c>
      <c r="B57" s="25">
        <v>909</v>
      </c>
      <c r="C57" s="25">
        <v>156</v>
      </c>
      <c r="D57" s="26">
        <v>0.1716</v>
      </c>
      <c r="E57" s="25">
        <v>62</v>
      </c>
      <c r="F57" s="25">
        <v>90</v>
      </c>
      <c r="G57" s="25">
        <v>77</v>
      </c>
    </row>
    <row r="58" spans="1:7" s="20" customFormat="1">
      <c r="A58" s="24" t="s">
        <v>110</v>
      </c>
      <c r="B58" s="25">
        <v>1185</v>
      </c>
      <c r="C58" s="25">
        <v>165</v>
      </c>
      <c r="D58" s="26">
        <v>0.13919999999999999</v>
      </c>
      <c r="E58" s="25">
        <v>84</v>
      </c>
      <c r="F58" s="25">
        <v>86</v>
      </c>
      <c r="G58" s="25">
        <v>73</v>
      </c>
    </row>
    <row r="59" spans="1:7" s="20" customFormat="1">
      <c r="A59" s="24" t="s">
        <v>111</v>
      </c>
      <c r="B59" s="25">
        <v>1425</v>
      </c>
      <c r="C59" s="25">
        <v>214</v>
      </c>
      <c r="D59" s="26">
        <v>0.1502</v>
      </c>
      <c r="E59" s="25">
        <v>75</v>
      </c>
      <c r="F59" s="25">
        <v>140</v>
      </c>
      <c r="G59" s="25">
        <v>102</v>
      </c>
    </row>
    <row r="60" spans="1:7" s="20" customFormat="1">
      <c r="A60" s="24" t="s">
        <v>112</v>
      </c>
      <c r="B60" s="25">
        <v>904</v>
      </c>
      <c r="C60" s="25">
        <v>186</v>
      </c>
      <c r="D60" s="26">
        <v>0.20580000000000001</v>
      </c>
      <c r="E60" s="25">
        <v>62</v>
      </c>
      <c r="F60" s="25">
        <v>103</v>
      </c>
      <c r="G60" s="25">
        <v>104</v>
      </c>
    </row>
    <row r="61" spans="1:7" s="20" customFormat="1">
      <c r="A61" s="24" t="s">
        <v>113</v>
      </c>
      <c r="B61" s="25">
        <v>827</v>
      </c>
      <c r="C61" s="25">
        <v>281</v>
      </c>
      <c r="D61" s="26">
        <v>0.33979999999999999</v>
      </c>
      <c r="E61" s="25">
        <v>141</v>
      </c>
      <c r="F61" s="25">
        <v>146</v>
      </c>
      <c r="G61" s="25">
        <v>126</v>
      </c>
    </row>
    <row r="62" spans="1:7" s="20" customFormat="1">
      <c r="A62" s="24" t="s">
        <v>114</v>
      </c>
      <c r="B62" s="25">
        <v>836</v>
      </c>
      <c r="C62" s="25">
        <v>183</v>
      </c>
      <c r="D62" s="26">
        <v>0.21890000000000001</v>
      </c>
      <c r="E62" s="25">
        <v>93</v>
      </c>
      <c r="F62" s="25">
        <v>91</v>
      </c>
      <c r="G62" s="25">
        <v>84</v>
      </c>
    </row>
    <row r="63" spans="1:7" s="20" customFormat="1">
      <c r="A63" s="24" t="s">
        <v>115</v>
      </c>
      <c r="B63" s="25">
        <v>866</v>
      </c>
      <c r="C63" s="25">
        <v>87</v>
      </c>
      <c r="D63" s="26">
        <v>0.10050000000000001</v>
      </c>
      <c r="E63" s="25">
        <v>30</v>
      </c>
      <c r="F63" s="25">
        <v>46</v>
      </c>
      <c r="G63" s="25">
        <v>36</v>
      </c>
    </row>
    <row r="64" spans="1:7" s="20" customFormat="1">
      <c r="A64" s="24" t="s">
        <v>116</v>
      </c>
      <c r="B64" s="25">
        <v>1191</v>
      </c>
      <c r="C64" s="25">
        <v>270</v>
      </c>
      <c r="D64" s="26">
        <v>0.22670000000000001</v>
      </c>
      <c r="E64" s="25">
        <v>120</v>
      </c>
      <c r="F64" s="25">
        <v>157</v>
      </c>
      <c r="G64" s="25">
        <v>144</v>
      </c>
    </row>
    <row r="65" spans="1:7" s="20" customFormat="1">
      <c r="A65" s="24" t="s">
        <v>117</v>
      </c>
      <c r="B65" s="25">
        <v>743</v>
      </c>
      <c r="C65" s="25">
        <v>98</v>
      </c>
      <c r="D65" s="26">
        <v>0.13189999999999999</v>
      </c>
      <c r="E65" s="25">
        <v>27</v>
      </c>
      <c r="F65" s="25">
        <v>67</v>
      </c>
      <c r="G65" s="25">
        <v>49</v>
      </c>
    </row>
    <row r="66" spans="1:7" s="20" customFormat="1">
      <c r="A66" s="24" t="s">
        <v>118</v>
      </c>
      <c r="B66" s="25">
        <v>1126</v>
      </c>
      <c r="C66" s="25">
        <v>180</v>
      </c>
      <c r="D66" s="26">
        <v>0.15989999999999999</v>
      </c>
      <c r="E66" s="25">
        <v>74</v>
      </c>
      <c r="F66" s="25">
        <v>117</v>
      </c>
      <c r="G66" s="25">
        <v>89</v>
      </c>
    </row>
    <row r="67" spans="1:7" s="20" customFormat="1">
      <c r="A67" s="24" t="s">
        <v>119</v>
      </c>
      <c r="B67" s="25">
        <v>822</v>
      </c>
      <c r="C67" s="25">
        <v>158</v>
      </c>
      <c r="D67" s="26">
        <v>0.19220000000000001</v>
      </c>
      <c r="E67" s="25">
        <v>46</v>
      </c>
      <c r="F67" s="25">
        <v>99</v>
      </c>
      <c r="G67" s="25">
        <v>78</v>
      </c>
    </row>
    <row r="68" spans="1:7" s="20" customFormat="1">
      <c r="A68" s="24" t="s">
        <v>540</v>
      </c>
      <c r="B68" s="25">
        <v>1354</v>
      </c>
      <c r="C68" s="25">
        <v>233</v>
      </c>
      <c r="D68" s="26">
        <v>0.1721</v>
      </c>
      <c r="E68" s="25">
        <v>130</v>
      </c>
      <c r="F68" s="25">
        <v>126</v>
      </c>
      <c r="G68" s="25">
        <v>92</v>
      </c>
    </row>
    <row r="69" spans="1:7" s="20" customFormat="1">
      <c r="A69" s="24" t="s">
        <v>120</v>
      </c>
      <c r="B69" s="25">
        <v>1291</v>
      </c>
      <c r="C69" s="25">
        <v>378</v>
      </c>
      <c r="D69" s="26">
        <v>0.2928</v>
      </c>
      <c r="E69" s="25">
        <v>169</v>
      </c>
      <c r="F69" s="25">
        <v>215</v>
      </c>
      <c r="G69" s="25">
        <v>173</v>
      </c>
    </row>
    <row r="70" spans="1:7" s="20" customFormat="1">
      <c r="A70" s="24" t="s">
        <v>121</v>
      </c>
      <c r="B70" s="25">
        <v>1509</v>
      </c>
      <c r="C70" s="25">
        <v>235</v>
      </c>
      <c r="D70" s="26">
        <v>0.15570000000000001</v>
      </c>
      <c r="E70" s="25">
        <v>107</v>
      </c>
      <c r="F70" s="25">
        <v>135</v>
      </c>
      <c r="G70" s="25">
        <v>123</v>
      </c>
    </row>
    <row r="71" spans="1:7" s="20" customFormat="1">
      <c r="A71" s="24" t="s">
        <v>122</v>
      </c>
      <c r="B71" s="25">
        <v>1090</v>
      </c>
      <c r="C71" s="25">
        <v>181</v>
      </c>
      <c r="D71" s="26">
        <v>0.1661</v>
      </c>
      <c r="E71" s="25">
        <v>51</v>
      </c>
      <c r="F71" s="25">
        <v>113</v>
      </c>
      <c r="G71" s="25">
        <v>93</v>
      </c>
    </row>
    <row r="72" spans="1:7" s="20" customFormat="1">
      <c r="A72" s="24" t="s">
        <v>541</v>
      </c>
      <c r="B72" s="25">
        <v>1317</v>
      </c>
      <c r="C72" s="25">
        <v>162</v>
      </c>
      <c r="D72" s="26">
        <v>0.123</v>
      </c>
      <c r="E72" s="25">
        <v>73</v>
      </c>
      <c r="F72" s="25">
        <v>86</v>
      </c>
      <c r="G72" s="25">
        <v>71</v>
      </c>
    </row>
    <row r="73" spans="1:7" s="20" customFormat="1">
      <c r="A73" s="24" t="s">
        <v>123</v>
      </c>
      <c r="B73" s="25">
        <v>756</v>
      </c>
      <c r="C73" s="25">
        <v>68</v>
      </c>
      <c r="D73" s="26">
        <v>8.9899999999999994E-2</v>
      </c>
      <c r="E73" s="25">
        <v>21</v>
      </c>
      <c r="F73" s="25">
        <v>43</v>
      </c>
      <c r="G73" s="25">
        <v>41</v>
      </c>
    </row>
    <row r="74" spans="1:7" s="20" customFormat="1">
      <c r="A74" s="24" t="s">
        <v>542</v>
      </c>
      <c r="B74" s="25">
        <v>993</v>
      </c>
      <c r="C74" s="25">
        <v>128</v>
      </c>
      <c r="D74" s="26">
        <v>0.12889999999999999</v>
      </c>
      <c r="E74" s="25">
        <v>63</v>
      </c>
      <c r="F74" s="25">
        <v>79</v>
      </c>
      <c r="G74" s="25">
        <v>45</v>
      </c>
    </row>
    <row r="75" spans="1:7" s="20" customFormat="1">
      <c r="A75" s="24" t="s">
        <v>349</v>
      </c>
      <c r="B75" s="25">
        <v>1609</v>
      </c>
      <c r="C75" s="25">
        <v>196</v>
      </c>
      <c r="D75" s="26">
        <v>0.12180000000000001</v>
      </c>
      <c r="E75" s="25">
        <v>100</v>
      </c>
      <c r="F75" s="25">
        <v>107</v>
      </c>
      <c r="G75" s="25">
        <v>82</v>
      </c>
    </row>
    <row r="76" spans="1:7" s="20" customFormat="1">
      <c r="A76" s="24" t="s">
        <v>124</v>
      </c>
      <c r="B76" s="25">
        <v>1731</v>
      </c>
      <c r="C76" s="25">
        <v>283</v>
      </c>
      <c r="D76" s="26">
        <v>0.16350000000000001</v>
      </c>
      <c r="E76" s="25">
        <v>142</v>
      </c>
      <c r="F76" s="25">
        <v>143</v>
      </c>
      <c r="G76" s="25">
        <v>98</v>
      </c>
    </row>
    <row r="77" spans="1:7" s="20" customFormat="1">
      <c r="A77" s="24" t="s">
        <v>125</v>
      </c>
      <c r="B77" s="25">
        <v>684</v>
      </c>
      <c r="C77" s="25">
        <v>92</v>
      </c>
      <c r="D77" s="26">
        <v>0.13450000000000001</v>
      </c>
      <c r="E77" s="25">
        <v>34</v>
      </c>
      <c r="F77" s="25">
        <v>51</v>
      </c>
      <c r="G77" s="25">
        <v>43</v>
      </c>
    </row>
    <row r="78" spans="1:7" s="20" customFormat="1">
      <c r="A78" s="24" t="s">
        <v>126</v>
      </c>
      <c r="B78" s="25">
        <v>1317</v>
      </c>
      <c r="C78" s="25">
        <v>324</v>
      </c>
      <c r="D78" s="26">
        <v>0.246</v>
      </c>
      <c r="E78" s="25">
        <v>149</v>
      </c>
      <c r="F78" s="25">
        <v>165</v>
      </c>
      <c r="G78" s="25">
        <v>146</v>
      </c>
    </row>
    <row r="79" spans="1:7" s="20" customFormat="1">
      <c r="A79" s="24" t="s">
        <v>127</v>
      </c>
      <c r="B79" s="25">
        <v>1006</v>
      </c>
      <c r="C79" s="25">
        <v>220</v>
      </c>
      <c r="D79" s="26">
        <v>0.21870000000000001</v>
      </c>
      <c r="E79" s="25">
        <v>85</v>
      </c>
      <c r="F79" s="25">
        <v>128</v>
      </c>
      <c r="G79" s="25">
        <v>101</v>
      </c>
    </row>
    <row r="80" spans="1:7" s="20" customFormat="1">
      <c r="A80" s="24" t="s">
        <v>128</v>
      </c>
      <c r="B80" s="25">
        <v>1221</v>
      </c>
      <c r="C80" s="25">
        <v>162</v>
      </c>
      <c r="D80" s="26">
        <v>0.13270000000000001</v>
      </c>
      <c r="E80" s="25">
        <v>70</v>
      </c>
      <c r="F80" s="25">
        <v>107</v>
      </c>
      <c r="G80" s="25">
        <v>84</v>
      </c>
    </row>
    <row r="81" spans="1:7" s="20" customFormat="1">
      <c r="A81" s="24" t="s">
        <v>129</v>
      </c>
      <c r="B81" s="25">
        <v>651</v>
      </c>
      <c r="C81" s="25">
        <v>138</v>
      </c>
      <c r="D81" s="26">
        <v>0.21199999999999999</v>
      </c>
      <c r="E81" s="25">
        <v>45</v>
      </c>
      <c r="F81" s="25">
        <v>90</v>
      </c>
      <c r="G81" s="25">
        <v>88</v>
      </c>
    </row>
    <row r="82" spans="1:7" s="20" customFormat="1">
      <c r="A82" s="24" t="s">
        <v>130</v>
      </c>
      <c r="B82" s="25">
        <v>747</v>
      </c>
      <c r="C82" s="25">
        <v>190</v>
      </c>
      <c r="D82" s="26">
        <v>0.25440000000000002</v>
      </c>
      <c r="E82" s="25">
        <v>84</v>
      </c>
      <c r="F82" s="25">
        <v>108</v>
      </c>
      <c r="G82" s="25">
        <v>91</v>
      </c>
    </row>
    <row r="83" spans="1:7" s="20" customFormat="1">
      <c r="A83" s="24" t="s">
        <v>131</v>
      </c>
      <c r="B83" s="25">
        <v>967</v>
      </c>
      <c r="C83" s="25">
        <v>167</v>
      </c>
      <c r="D83" s="26">
        <v>0.17269999999999999</v>
      </c>
      <c r="E83" s="25">
        <v>76</v>
      </c>
      <c r="F83" s="25">
        <v>91</v>
      </c>
      <c r="G83" s="25">
        <v>83</v>
      </c>
    </row>
    <row r="84" spans="1:7" s="20" customFormat="1">
      <c r="A84" s="24" t="s">
        <v>132</v>
      </c>
      <c r="B84" s="25">
        <v>871</v>
      </c>
      <c r="C84" s="25">
        <v>292</v>
      </c>
      <c r="D84" s="26">
        <v>0.3352</v>
      </c>
      <c r="E84" s="25">
        <v>125</v>
      </c>
      <c r="F84" s="25">
        <v>150</v>
      </c>
      <c r="G84" s="25">
        <v>121</v>
      </c>
    </row>
    <row r="85" spans="1:7" s="20" customFormat="1">
      <c r="A85" s="24" t="s">
        <v>133</v>
      </c>
      <c r="B85" s="25">
        <v>1102</v>
      </c>
      <c r="C85" s="25">
        <v>108</v>
      </c>
      <c r="D85" s="26">
        <v>9.8000000000000004E-2</v>
      </c>
      <c r="E85" s="25">
        <v>41</v>
      </c>
      <c r="F85" s="25">
        <v>72</v>
      </c>
      <c r="G85" s="25">
        <v>52</v>
      </c>
    </row>
    <row r="86" spans="1:7" s="20" customFormat="1">
      <c r="A86" s="24" t="s">
        <v>134</v>
      </c>
      <c r="B86" s="25">
        <v>873</v>
      </c>
      <c r="C86" s="25">
        <v>54</v>
      </c>
      <c r="D86" s="26">
        <v>6.1899999999999997E-2</v>
      </c>
      <c r="E86" s="25">
        <v>15</v>
      </c>
      <c r="F86" s="25">
        <v>38</v>
      </c>
      <c r="G86" s="25">
        <v>24</v>
      </c>
    </row>
    <row r="87" spans="1:7" s="20" customFormat="1">
      <c r="A87" s="24" t="s">
        <v>135</v>
      </c>
      <c r="B87" s="25">
        <v>807</v>
      </c>
      <c r="C87" s="25">
        <v>98</v>
      </c>
      <c r="D87" s="26">
        <v>0.12139999999999999</v>
      </c>
      <c r="E87" s="25">
        <v>43</v>
      </c>
      <c r="F87" s="25">
        <v>59</v>
      </c>
      <c r="G87" s="25">
        <v>41</v>
      </c>
    </row>
    <row r="88" spans="1:7" s="20" customFormat="1">
      <c r="A88" s="24" t="s">
        <v>136</v>
      </c>
      <c r="B88" s="25">
        <v>1004</v>
      </c>
      <c r="C88" s="25">
        <v>147</v>
      </c>
      <c r="D88" s="26">
        <v>0.1464</v>
      </c>
      <c r="E88" s="25">
        <v>58</v>
      </c>
      <c r="F88" s="25">
        <v>91</v>
      </c>
      <c r="G88" s="25">
        <v>72</v>
      </c>
    </row>
    <row r="89" spans="1:7" s="20" customFormat="1">
      <c r="A89" s="24" t="s">
        <v>137</v>
      </c>
      <c r="B89" s="25">
        <v>1074</v>
      </c>
      <c r="C89" s="25">
        <v>224</v>
      </c>
      <c r="D89" s="26">
        <v>0.20860000000000001</v>
      </c>
      <c r="E89" s="25">
        <v>90</v>
      </c>
      <c r="F89" s="25">
        <v>149</v>
      </c>
      <c r="G89" s="25">
        <v>116</v>
      </c>
    </row>
    <row r="90" spans="1:7" s="20" customFormat="1">
      <c r="A90" s="24" t="s">
        <v>543</v>
      </c>
      <c r="B90" s="25">
        <v>948</v>
      </c>
      <c r="C90" s="25">
        <v>148</v>
      </c>
      <c r="D90" s="26">
        <v>0.15609999999999999</v>
      </c>
      <c r="E90" s="25">
        <v>75</v>
      </c>
      <c r="F90" s="25">
        <v>85</v>
      </c>
      <c r="G90" s="25">
        <v>67</v>
      </c>
    </row>
    <row r="91" spans="1:7" s="20" customFormat="1">
      <c r="A91" s="24" t="s">
        <v>138</v>
      </c>
      <c r="B91" s="25">
        <v>1067</v>
      </c>
      <c r="C91" s="25">
        <v>159</v>
      </c>
      <c r="D91" s="26">
        <v>0.14899999999999999</v>
      </c>
      <c r="E91" s="25">
        <v>69</v>
      </c>
      <c r="F91" s="25">
        <v>95</v>
      </c>
      <c r="G91" s="25">
        <v>89</v>
      </c>
    </row>
    <row r="92" spans="1:7" s="20" customFormat="1">
      <c r="A92" s="24" t="s">
        <v>544</v>
      </c>
      <c r="B92" s="25">
        <v>841</v>
      </c>
      <c r="C92" s="25">
        <v>147</v>
      </c>
      <c r="D92" s="26">
        <v>0.17480000000000001</v>
      </c>
      <c r="E92" s="25">
        <v>78</v>
      </c>
      <c r="F92" s="25">
        <v>69</v>
      </c>
      <c r="G92" s="25">
        <v>65</v>
      </c>
    </row>
    <row r="93" spans="1:7" s="20" customFormat="1">
      <c r="A93" s="24" t="s">
        <v>545</v>
      </c>
      <c r="B93" s="25">
        <v>1247</v>
      </c>
      <c r="C93" s="25">
        <v>161</v>
      </c>
      <c r="D93" s="26">
        <v>0.12909999999999999</v>
      </c>
      <c r="E93" s="25">
        <v>92</v>
      </c>
      <c r="F93" s="25">
        <v>97</v>
      </c>
      <c r="G93" s="25">
        <v>67</v>
      </c>
    </row>
    <row r="94" spans="1:7" s="20" customFormat="1">
      <c r="A94" s="24" t="s">
        <v>139</v>
      </c>
      <c r="B94" s="25">
        <v>1041</v>
      </c>
      <c r="C94" s="25">
        <v>403</v>
      </c>
      <c r="D94" s="26">
        <v>0.3871</v>
      </c>
      <c r="E94" s="25">
        <v>194</v>
      </c>
      <c r="F94" s="25">
        <v>220</v>
      </c>
      <c r="G94" s="25">
        <v>177</v>
      </c>
    </row>
    <row r="95" spans="1:7" s="20" customFormat="1">
      <c r="A95" s="24" t="s">
        <v>140</v>
      </c>
      <c r="B95" s="25">
        <v>760</v>
      </c>
      <c r="C95" s="25">
        <v>139</v>
      </c>
      <c r="D95" s="26">
        <v>0.18290000000000001</v>
      </c>
      <c r="E95" s="25">
        <v>70</v>
      </c>
      <c r="F95" s="25">
        <v>61</v>
      </c>
      <c r="G95" s="25">
        <v>57</v>
      </c>
    </row>
    <row r="96" spans="1:7" s="20" customFormat="1">
      <c r="A96" s="24" t="s">
        <v>141</v>
      </c>
      <c r="B96" s="25">
        <v>1187</v>
      </c>
      <c r="C96" s="25">
        <v>335</v>
      </c>
      <c r="D96" s="26">
        <v>0.28220000000000001</v>
      </c>
      <c r="E96" s="25">
        <v>168</v>
      </c>
      <c r="F96" s="25">
        <v>163</v>
      </c>
      <c r="G96" s="25">
        <v>166</v>
      </c>
    </row>
    <row r="97" spans="1:7" s="20" customFormat="1">
      <c r="A97" s="24" t="s">
        <v>142</v>
      </c>
      <c r="B97" s="25">
        <v>1367</v>
      </c>
      <c r="C97" s="25">
        <v>325</v>
      </c>
      <c r="D97" s="26">
        <v>0.23769999999999999</v>
      </c>
      <c r="E97" s="25">
        <v>144</v>
      </c>
      <c r="F97" s="25">
        <v>171</v>
      </c>
      <c r="G97" s="25">
        <v>149</v>
      </c>
    </row>
    <row r="98" spans="1:7" s="20" customFormat="1">
      <c r="A98" s="24" t="s">
        <v>143</v>
      </c>
      <c r="B98" s="25">
        <v>786</v>
      </c>
      <c r="C98" s="25">
        <v>142</v>
      </c>
      <c r="D98" s="26">
        <v>0.1807</v>
      </c>
      <c r="E98" s="25">
        <v>55</v>
      </c>
      <c r="F98" s="25">
        <v>87</v>
      </c>
      <c r="G98" s="25">
        <v>71</v>
      </c>
    </row>
    <row r="99" spans="1:7" s="20" customFormat="1">
      <c r="A99" s="24" t="s">
        <v>144</v>
      </c>
      <c r="B99" s="25">
        <v>736</v>
      </c>
      <c r="C99" s="25">
        <v>109</v>
      </c>
      <c r="D99" s="26">
        <v>0.14810000000000001</v>
      </c>
      <c r="E99" s="25">
        <v>49</v>
      </c>
      <c r="F99" s="25">
        <v>60</v>
      </c>
      <c r="G99" s="25">
        <v>51</v>
      </c>
    </row>
    <row r="100" spans="1:7" s="20" customFormat="1">
      <c r="A100" s="24" t="s">
        <v>145</v>
      </c>
      <c r="B100" s="25">
        <v>1423</v>
      </c>
      <c r="C100" s="25">
        <v>501</v>
      </c>
      <c r="D100" s="26">
        <v>0.35210000000000002</v>
      </c>
      <c r="E100" s="25">
        <v>216</v>
      </c>
      <c r="F100" s="25">
        <v>272</v>
      </c>
      <c r="G100" s="25">
        <v>256</v>
      </c>
    </row>
    <row r="101" spans="1:7" s="20" customFormat="1">
      <c r="A101" s="24" t="s">
        <v>146</v>
      </c>
      <c r="B101" s="25">
        <v>999</v>
      </c>
      <c r="C101" s="25">
        <v>179</v>
      </c>
      <c r="D101" s="26">
        <v>0.1792</v>
      </c>
      <c r="E101" s="25">
        <v>77</v>
      </c>
      <c r="F101" s="25">
        <v>89</v>
      </c>
      <c r="G101" s="25">
        <v>74</v>
      </c>
    </row>
    <row r="102" spans="1:7" s="20" customFormat="1">
      <c r="A102" s="24" t="s">
        <v>147</v>
      </c>
      <c r="B102" s="25">
        <v>1164</v>
      </c>
      <c r="C102" s="25">
        <v>293</v>
      </c>
      <c r="D102" s="26">
        <v>0.25169999999999998</v>
      </c>
      <c r="E102" s="25">
        <v>139</v>
      </c>
      <c r="F102" s="25">
        <v>148</v>
      </c>
      <c r="G102" s="25">
        <v>128</v>
      </c>
    </row>
    <row r="103" spans="1:7" s="20" customFormat="1">
      <c r="A103" s="24" t="s">
        <v>148</v>
      </c>
      <c r="B103" s="25">
        <v>1234</v>
      </c>
      <c r="C103" s="25">
        <v>176</v>
      </c>
      <c r="D103" s="26">
        <v>0.1426</v>
      </c>
      <c r="E103" s="25">
        <v>99</v>
      </c>
      <c r="F103" s="25">
        <v>94</v>
      </c>
      <c r="G103" s="25">
        <v>84</v>
      </c>
    </row>
    <row r="104" spans="1:7" s="20" customFormat="1">
      <c r="A104" s="24" t="s">
        <v>546</v>
      </c>
      <c r="B104" s="25">
        <v>906</v>
      </c>
      <c r="C104" s="25">
        <v>149</v>
      </c>
      <c r="D104" s="26">
        <v>0.16450000000000001</v>
      </c>
      <c r="E104" s="25">
        <v>66</v>
      </c>
      <c r="F104" s="25">
        <v>65</v>
      </c>
      <c r="G104" s="25">
        <v>67</v>
      </c>
    </row>
    <row r="105" spans="1:7" s="20" customFormat="1">
      <c r="A105" s="24" t="s">
        <v>149</v>
      </c>
      <c r="B105" s="25">
        <v>1529</v>
      </c>
      <c r="C105" s="25">
        <v>193</v>
      </c>
      <c r="D105" s="26">
        <v>0.12620000000000001</v>
      </c>
      <c r="E105" s="25">
        <v>89</v>
      </c>
      <c r="F105" s="25">
        <v>101</v>
      </c>
      <c r="G105" s="25">
        <v>95</v>
      </c>
    </row>
    <row r="106" spans="1:7" s="20" customFormat="1">
      <c r="A106" s="24" t="s">
        <v>150</v>
      </c>
      <c r="B106" s="25">
        <v>1049</v>
      </c>
      <c r="C106" s="25">
        <v>228</v>
      </c>
      <c r="D106" s="26">
        <v>0.21729999999999999</v>
      </c>
      <c r="E106" s="25">
        <v>121</v>
      </c>
      <c r="F106" s="25">
        <v>135</v>
      </c>
      <c r="G106" s="25">
        <v>118</v>
      </c>
    </row>
    <row r="107" spans="1:7" s="29" customFormat="1" ht="34.5" customHeight="1">
      <c r="A107" s="32" t="s">
        <v>173</v>
      </c>
      <c r="B107" s="30">
        <f>SUM(B55:B106)</f>
        <v>55406</v>
      </c>
      <c r="C107" s="30">
        <f>SUM(C55:C106)</f>
        <v>10412</v>
      </c>
      <c r="D107" s="31">
        <f>C107/B107</f>
        <v>0.18792188571634841</v>
      </c>
      <c r="E107" s="30">
        <f>SUM(E55:E106)</f>
        <v>4588</v>
      </c>
      <c r="F107" s="30">
        <f>SUM(F55:F106)</f>
        <v>5847</v>
      </c>
      <c r="G107" s="30">
        <f>SUM(G55:G106)</f>
        <v>4926</v>
      </c>
    </row>
    <row r="108" spans="1:7" s="20" customFormat="1">
      <c r="A108" s="24" t="s">
        <v>444</v>
      </c>
      <c r="B108" s="25">
        <v>927</v>
      </c>
      <c r="C108" s="25">
        <v>313</v>
      </c>
      <c r="D108" s="26">
        <v>0.33760000000000001</v>
      </c>
      <c r="E108" s="25">
        <v>132</v>
      </c>
      <c r="F108" s="25">
        <v>112</v>
      </c>
      <c r="G108" s="25">
        <v>113</v>
      </c>
    </row>
    <row r="109" spans="1:7" s="20" customFormat="1">
      <c r="A109" s="24" t="s">
        <v>445</v>
      </c>
      <c r="B109" s="25">
        <v>2162</v>
      </c>
      <c r="C109" s="25">
        <v>522</v>
      </c>
      <c r="D109" s="26">
        <v>0.2414</v>
      </c>
      <c r="E109" s="25">
        <v>230</v>
      </c>
      <c r="F109" s="25">
        <v>224</v>
      </c>
      <c r="G109" s="25">
        <v>222</v>
      </c>
    </row>
    <row r="110" spans="1:7" s="20" customFormat="1">
      <c r="A110" s="24" t="s">
        <v>446</v>
      </c>
      <c r="B110" s="25">
        <v>1437</v>
      </c>
      <c r="C110" s="25">
        <v>307</v>
      </c>
      <c r="D110" s="26">
        <v>0.21360000000000001</v>
      </c>
      <c r="E110" s="25">
        <v>123</v>
      </c>
      <c r="F110" s="25">
        <v>152</v>
      </c>
      <c r="G110" s="25">
        <v>129</v>
      </c>
    </row>
    <row r="111" spans="1:7" s="20" customFormat="1">
      <c r="A111" s="24" t="s">
        <v>447</v>
      </c>
      <c r="B111" s="25">
        <v>1090</v>
      </c>
      <c r="C111" s="25">
        <v>307</v>
      </c>
      <c r="D111" s="26">
        <v>0.28170000000000001</v>
      </c>
      <c r="E111" s="25">
        <v>134</v>
      </c>
      <c r="F111" s="25">
        <v>137</v>
      </c>
      <c r="G111" s="25">
        <v>105</v>
      </c>
    </row>
    <row r="112" spans="1:7" s="20" customFormat="1">
      <c r="A112" s="24" t="s">
        <v>448</v>
      </c>
      <c r="B112" s="25">
        <v>1451</v>
      </c>
      <c r="C112" s="25">
        <v>372</v>
      </c>
      <c r="D112" s="26">
        <v>0.25640000000000002</v>
      </c>
      <c r="E112" s="25">
        <v>147</v>
      </c>
      <c r="F112" s="25">
        <v>168</v>
      </c>
      <c r="G112" s="25">
        <v>174</v>
      </c>
    </row>
    <row r="113" spans="1:7" s="29" customFormat="1" ht="34.5" customHeight="1">
      <c r="A113" s="32" t="s">
        <v>452</v>
      </c>
      <c r="B113" s="30">
        <f>SUM(B108:B112)</f>
        <v>7067</v>
      </c>
      <c r="C113" s="30">
        <f>SUM(C108:C112)</f>
        <v>1821</v>
      </c>
      <c r="D113" s="31">
        <f>C113/B113</f>
        <v>0.25767652469223151</v>
      </c>
      <c r="E113" s="30">
        <f>SUM(E108:E112)</f>
        <v>766</v>
      </c>
      <c r="F113" s="30">
        <f>SUM(F108:F112)</f>
        <v>793</v>
      </c>
      <c r="G113" s="30">
        <f>SUM(G108:G112)</f>
        <v>743</v>
      </c>
    </row>
    <row r="114" spans="1:7" s="20" customFormat="1">
      <c r="A114" s="24" t="s">
        <v>151</v>
      </c>
      <c r="B114" s="25">
        <v>1467</v>
      </c>
      <c r="C114" s="25">
        <v>294</v>
      </c>
      <c r="D114" s="26">
        <v>0.20039999999999999</v>
      </c>
      <c r="E114" s="25">
        <v>130</v>
      </c>
      <c r="F114" s="25">
        <v>140</v>
      </c>
      <c r="G114" s="25">
        <v>123</v>
      </c>
    </row>
    <row r="115" spans="1:7" s="20" customFormat="1">
      <c r="A115" s="24" t="s">
        <v>152</v>
      </c>
      <c r="B115" s="25">
        <v>1149</v>
      </c>
      <c r="C115" s="25">
        <v>360</v>
      </c>
      <c r="D115" s="26">
        <v>0.31330000000000002</v>
      </c>
      <c r="E115" s="25">
        <v>173</v>
      </c>
      <c r="F115" s="25">
        <v>143</v>
      </c>
      <c r="G115" s="25">
        <v>131</v>
      </c>
    </row>
    <row r="116" spans="1:7" s="20" customFormat="1">
      <c r="A116" s="24" t="s">
        <v>153</v>
      </c>
      <c r="B116" s="25">
        <v>703</v>
      </c>
      <c r="C116" s="25">
        <v>213</v>
      </c>
      <c r="D116" s="26">
        <v>0.30299999999999999</v>
      </c>
      <c r="E116" s="25">
        <v>84</v>
      </c>
      <c r="F116" s="25">
        <v>82</v>
      </c>
      <c r="G116" s="25">
        <v>86</v>
      </c>
    </row>
    <row r="117" spans="1:7" s="20" customFormat="1">
      <c r="A117" s="24" t="s">
        <v>154</v>
      </c>
      <c r="B117" s="25">
        <v>993</v>
      </c>
      <c r="C117" s="25">
        <v>276</v>
      </c>
      <c r="D117" s="26">
        <v>0.27789999999999998</v>
      </c>
      <c r="E117" s="25">
        <v>126</v>
      </c>
      <c r="F117" s="25">
        <v>138</v>
      </c>
      <c r="G117" s="25">
        <v>119</v>
      </c>
    </row>
    <row r="118" spans="1:7" s="20" customFormat="1">
      <c r="A118" s="24" t="s">
        <v>155</v>
      </c>
      <c r="B118" s="25">
        <v>1674</v>
      </c>
      <c r="C118" s="25">
        <v>345</v>
      </c>
      <c r="D118" s="26">
        <v>0.20610000000000001</v>
      </c>
      <c r="E118" s="25">
        <v>158</v>
      </c>
      <c r="F118" s="25">
        <v>176</v>
      </c>
      <c r="G118" s="25">
        <v>182</v>
      </c>
    </row>
    <row r="119" spans="1:7" s="20" customFormat="1">
      <c r="A119" s="24" t="s">
        <v>156</v>
      </c>
      <c r="B119" s="25">
        <v>1793</v>
      </c>
      <c r="C119" s="25">
        <v>313</v>
      </c>
      <c r="D119" s="26">
        <v>0.17460000000000001</v>
      </c>
      <c r="E119" s="25">
        <v>132</v>
      </c>
      <c r="F119" s="25">
        <v>159</v>
      </c>
      <c r="G119" s="25">
        <v>133</v>
      </c>
    </row>
    <row r="120" spans="1:7" s="29" customFormat="1" ht="34.5" customHeight="1">
      <c r="A120" s="32" t="s">
        <v>174</v>
      </c>
      <c r="B120" s="30">
        <f>SUM(B114:B119)</f>
        <v>7779</v>
      </c>
      <c r="C120" s="30">
        <f>SUM(C114:C119)</f>
        <v>1801</v>
      </c>
      <c r="D120" s="31">
        <f>C120/B120</f>
        <v>0.23152076102326777</v>
      </c>
      <c r="E120" s="30">
        <f>SUM(E114:E119)</f>
        <v>803</v>
      </c>
      <c r="F120" s="30">
        <f>SUM(F114:F119)</f>
        <v>838</v>
      </c>
      <c r="G120" s="30">
        <f>SUM(G114:G119)</f>
        <v>774</v>
      </c>
    </row>
    <row r="121" spans="1:7" s="20" customFormat="1">
      <c r="A121" s="24" t="s">
        <v>405</v>
      </c>
      <c r="B121" s="25">
        <v>1439</v>
      </c>
      <c r="C121" s="25">
        <v>161</v>
      </c>
      <c r="D121" s="26">
        <v>0.1119</v>
      </c>
      <c r="E121" s="25">
        <v>70</v>
      </c>
      <c r="F121" s="25">
        <v>71</v>
      </c>
      <c r="G121" s="25">
        <v>72</v>
      </c>
    </row>
    <row r="122" spans="1:7" s="20" customFormat="1">
      <c r="A122" s="24" t="s">
        <v>434</v>
      </c>
      <c r="B122" s="25">
        <v>1252</v>
      </c>
      <c r="C122" s="25">
        <v>316</v>
      </c>
      <c r="D122" s="26">
        <v>0.25240000000000001</v>
      </c>
      <c r="E122" s="25">
        <v>138</v>
      </c>
      <c r="F122" s="25">
        <v>150</v>
      </c>
      <c r="G122" s="25">
        <v>134</v>
      </c>
    </row>
    <row r="123" spans="1:7" s="20" customFormat="1">
      <c r="A123" s="24" t="s">
        <v>435</v>
      </c>
      <c r="B123" s="25">
        <v>1650</v>
      </c>
      <c r="C123" s="25">
        <v>222</v>
      </c>
      <c r="D123" s="26">
        <v>0.13450000000000001</v>
      </c>
      <c r="E123" s="25">
        <v>94</v>
      </c>
      <c r="F123" s="25">
        <v>122</v>
      </c>
      <c r="G123" s="25">
        <v>91</v>
      </c>
    </row>
    <row r="124" spans="1:7" s="20" customFormat="1">
      <c r="A124" s="24" t="s">
        <v>449</v>
      </c>
      <c r="B124" s="25">
        <v>1510</v>
      </c>
      <c r="C124" s="25">
        <v>432</v>
      </c>
      <c r="D124" s="26">
        <v>0.28610000000000002</v>
      </c>
      <c r="E124" s="25">
        <v>198</v>
      </c>
      <c r="F124" s="25">
        <v>222</v>
      </c>
      <c r="G124" s="25">
        <v>190</v>
      </c>
    </row>
    <row r="125" spans="1:7" s="20" customFormat="1">
      <c r="A125" s="24" t="s">
        <v>157</v>
      </c>
      <c r="B125" s="25">
        <v>1679</v>
      </c>
      <c r="C125" s="25">
        <v>168</v>
      </c>
      <c r="D125" s="26">
        <v>0.10009999999999999</v>
      </c>
      <c r="E125" s="25">
        <v>68</v>
      </c>
      <c r="F125" s="25">
        <v>94</v>
      </c>
      <c r="G125" s="25">
        <v>53</v>
      </c>
    </row>
    <row r="126" spans="1:7" s="20" customFormat="1">
      <c r="A126" s="24" t="s">
        <v>519</v>
      </c>
      <c r="B126" s="25">
        <v>1532</v>
      </c>
      <c r="C126" s="25">
        <v>220</v>
      </c>
      <c r="D126" s="26">
        <v>0.14360000000000001</v>
      </c>
      <c r="E126" s="25">
        <v>86</v>
      </c>
      <c r="F126" s="25">
        <v>118</v>
      </c>
      <c r="G126" s="25">
        <v>74</v>
      </c>
    </row>
    <row r="127" spans="1:7" s="20" customFormat="1">
      <c r="A127" s="24" t="s">
        <v>158</v>
      </c>
      <c r="B127" s="25">
        <v>1282</v>
      </c>
      <c r="C127" s="25">
        <v>218</v>
      </c>
      <c r="D127" s="26">
        <v>0.17</v>
      </c>
      <c r="E127" s="25">
        <v>87</v>
      </c>
      <c r="F127" s="25">
        <v>97</v>
      </c>
      <c r="G127" s="25">
        <v>108</v>
      </c>
    </row>
    <row r="128" spans="1:7" s="20" customFormat="1">
      <c r="A128" s="24" t="s">
        <v>520</v>
      </c>
      <c r="B128" s="25">
        <v>1550</v>
      </c>
      <c r="C128" s="25">
        <v>187</v>
      </c>
      <c r="D128" s="26">
        <v>0.1206</v>
      </c>
      <c r="E128" s="25">
        <v>71</v>
      </c>
      <c r="F128" s="25">
        <v>80</v>
      </c>
      <c r="G128" s="25">
        <v>73</v>
      </c>
    </row>
    <row r="129" spans="1:7" s="20" customFormat="1">
      <c r="A129" s="24" t="s">
        <v>436</v>
      </c>
      <c r="B129" s="25">
        <v>1272</v>
      </c>
      <c r="C129" s="25">
        <v>141</v>
      </c>
      <c r="D129" s="26">
        <v>0.1108</v>
      </c>
      <c r="E129" s="25">
        <v>79</v>
      </c>
      <c r="F129" s="25">
        <v>75</v>
      </c>
      <c r="G129" s="25">
        <v>58</v>
      </c>
    </row>
    <row r="130" spans="1:7" s="20" customFormat="1">
      <c r="A130" s="24" t="s">
        <v>437</v>
      </c>
      <c r="B130" s="25">
        <v>1139</v>
      </c>
      <c r="C130" s="25">
        <v>175</v>
      </c>
      <c r="D130" s="26">
        <v>0.15359999999999999</v>
      </c>
      <c r="E130" s="25">
        <v>70</v>
      </c>
      <c r="F130" s="25">
        <v>75</v>
      </c>
      <c r="G130" s="25">
        <v>75</v>
      </c>
    </row>
    <row r="131" spans="1:7" s="29" customFormat="1" ht="34.5" customHeight="1">
      <c r="A131" s="32" t="s">
        <v>175</v>
      </c>
      <c r="B131" s="30">
        <f>SUM(B121:B130)</f>
        <v>14305</v>
      </c>
      <c r="C131" s="30">
        <f>SUM(C121:C130)</f>
        <v>2240</v>
      </c>
      <c r="D131" s="31">
        <f>C131/B131</f>
        <v>0.15658860538273331</v>
      </c>
      <c r="E131" s="30">
        <f>SUM(E121:E130)</f>
        <v>961</v>
      </c>
      <c r="F131" s="30">
        <f>SUM(F121:F130)</f>
        <v>1104</v>
      </c>
      <c r="G131" s="30">
        <f>SUM(G121:G130)</f>
        <v>928</v>
      </c>
    </row>
    <row r="132" spans="1:7" s="20" customFormat="1">
      <c r="A132" s="24" t="s">
        <v>215</v>
      </c>
      <c r="B132" s="25">
        <v>842</v>
      </c>
      <c r="C132" s="25">
        <v>272</v>
      </c>
      <c r="D132" s="26">
        <v>0.32300000000000001</v>
      </c>
      <c r="E132" s="25">
        <v>94</v>
      </c>
      <c r="F132" s="25">
        <v>137</v>
      </c>
      <c r="G132" s="25">
        <v>132</v>
      </c>
    </row>
    <row r="133" spans="1:7" s="20" customFormat="1">
      <c r="A133" s="24" t="s">
        <v>216</v>
      </c>
      <c r="B133" s="25">
        <v>872</v>
      </c>
      <c r="C133" s="25">
        <v>352</v>
      </c>
      <c r="D133" s="26">
        <v>0.4037</v>
      </c>
      <c r="E133" s="25">
        <v>123</v>
      </c>
      <c r="F133" s="25">
        <v>162</v>
      </c>
      <c r="G133" s="25">
        <v>175</v>
      </c>
    </row>
    <row r="134" spans="1:7" s="20" customFormat="1">
      <c r="A134" s="24" t="s">
        <v>217</v>
      </c>
      <c r="B134" s="25">
        <v>1423</v>
      </c>
      <c r="C134" s="25">
        <v>367</v>
      </c>
      <c r="D134" s="26">
        <v>0.25790000000000002</v>
      </c>
      <c r="E134" s="25">
        <v>149</v>
      </c>
      <c r="F134" s="25">
        <v>170</v>
      </c>
      <c r="G134" s="25">
        <v>163</v>
      </c>
    </row>
    <row r="135" spans="1:7" s="20" customFormat="1">
      <c r="A135" s="24" t="s">
        <v>218</v>
      </c>
      <c r="B135" s="25">
        <v>1027</v>
      </c>
      <c r="C135" s="25">
        <v>326</v>
      </c>
      <c r="D135" s="26">
        <v>0.31740000000000002</v>
      </c>
      <c r="E135" s="25">
        <v>121</v>
      </c>
      <c r="F135" s="25">
        <v>161</v>
      </c>
      <c r="G135" s="25">
        <v>147</v>
      </c>
    </row>
    <row r="136" spans="1:7" s="20" customFormat="1">
      <c r="A136" s="24" t="s">
        <v>219</v>
      </c>
      <c r="B136" s="25">
        <v>1370</v>
      </c>
      <c r="C136" s="25">
        <v>618</v>
      </c>
      <c r="D136" s="26">
        <v>0.4511</v>
      </c>
      <c r="E136" s="25">
        <v>230</v>
      </c>
      <c r="F136" s="25">
        <v>286</v>
      </c>
      <c r="G136" s="25">
        <v>296</v>
      </c>
    </row>
    <row r="137" spans="1:7" s="20" customFormat="1">
      <c r="A137" s="24" t="s">
        <v>220</v>
      </c>
      <c r="B137" s="25">
        <v>1019</v>
      </c>
      <c r="C137" s="25">
        <v>390</v>
      </c>
      <c r="D137" s="26">
        <v>0.38269999999999998</v>
      </c>
      <c r="E137" s="25">
        <v>141</v>
      </c>
      <c r="F137" s="25">
        <v>213</v>
      </c>
      <c r="G137" s="25">
        <v>178</v>
      </c>
    </row>
    <row r="138" spans="1:7" s="20" customFormat="1">
      <c r="A138" s="24" t="s">
        <v>221</v>
      </c>
      <c r="B138" s="25">
        <v>1052</v>
      </c>
      <c r="C138" s="25">
        <v>364</v>
      </c>
      <c r="D138" s="26">
        <v>0.34599999999999997</v>
      </c>
      <c r="E138" s="25">
        <v>143</v>
      </c>
      <c r="F138" s="25">
        <v>133</v>
      </c>
      <c r="G138" s="25">
        <v>139</v>
      </c>
    </row>
    <row r="139" spans="1:7" s="20" customFormat="1">
      <c r="A139" s="24" t="s">
        <v>222</v>
      </c>
      <c r="B139" s="25">
        <v>1180</v>
      </c>
      <c r="C139" s="25">
        <v>454</v>
      </c>
      <c r="D139" s="26">
        <v>0.38469999999999999</v>
      </c>
      <c r="E139" s="25">
        <v>198</v>
      </c>
      <c r="F139" s="25">
        <v>229</v>
      </c>
      <c r="G139" s="25">
        <v>227</v>
      </c>
    </row>
    <row r="140" spans="1:7" s="20" customFormat="1">
      <c r="A140" s="24" t="s">
        <v>223</v>
      </c>
      <c r="B140" s="25">
        <v>740</v>
      </c>
      <c r="C140" s="25">
        <v>350</v>
      </c>
      <c r="D140" s="26">
        <v>0.47299999999999998</v>
      </c>
      <c r="E140" s="25">
        <v>95</v>
      </c>
      <c r="F140" s="25">
        <v>165</v>
      </c>
      <c r="G140" s="25">
        <v>132</v>
      </c>
    </row>
    <row r="141" spans="1:7" s="20" customFormat="1">
      <c r="A141" s="24" t="s">
        <v>224</v>
      </c>
      <c r="B141" s="25">
        <v>811</v>
      </c>
      <c r="C141" s="25">
        <v>324</v>
      </c>
      <c r="D141" s="26">
        <v>0.39950000000000002</v>
      </c>
      <c r="E141" s="25">
        <v>104</v>
      </c>
      <c r="F141" s="25">
        <v>169</v>
      </c>
      <c r="G141" s="25">
        <v>139</v>
      </c>
    </row>
    <row r="142" spans="1:7" s="20" customFormat="1">
      <c r="A142" s="24" t="s">
        <v>584</v>
      </c>
      <c r="B142" s="25">
        <v>1003</v>
      </c>
      <c r="C142" s="25">
        <v>218</v>
      </c>
      <c r="D142" s="26">
        <v>0.21729999999999999</v>
      </c>
      <c r="E142" s="25">
        <v>96</v>
      </c>
      <c r="F142" s="25">
        <v>112</v>
      </c>
      <c r="G142" s="25">
        <v>104</v>
      </c>
    </row>
    <row r="143" spans="1:7" s="20" customFormat="1">
      <c r="A143" s="24" t="s">
        <v>547</v>
      </c>
      <c r="B143" s="25">
        <v>1000</v>
      </c>
      <c r="C143" s="25">
        <v>172</v>
      </c>
      <c r="D143" s="26">
        <v>0.17199999999999999</v>
      </c>
      <c r="E143" s="25">
        <v>73</v>
      </c>
      <c r="F143" s="25">
        <v>71</v>
      </c>
      <c r="G143" s="25">
        <v>79</v>
      </c>
    </row>
    <row r="144" spans="1:7" s="20" customFormat="1">
      <c r="A144" s="24" t="s">
        <v>225</v>
      </c>
      <c r="B144" s="25">
        <v>769</v>
      </c>
      <c r="C144" s="25">
        <v>291</v>
      </c>
      <c r="D144" s="26">
        <v>0.37840000000000001</v>
      </c>
      <c r="E144" s="25">
        <v>119</v>
      </c>
      <c r="F144" s="25">
        <v>160</v>
      </c>
      <c r="G144" s="25">
        <v>138</v>
      </c>
    </row>
    <row r="145" spans="1:7" s="20" customFormat="1">
      <c r="A145" s="24" t="s">
        <v>226</v>
      </c>
      <c r="B145" s="25">
        <v>1287</v>
      </c>
      <c r="C145" s="25">
        <v>412</v>
      </c>
      <c r="D145" s="26">
        <v>0.3201</v>
      </c>
      <c r="E145" s="25">
        <v>176</v>
      </c>
      <c r="F145" s="25">
        <v>195</v>
      </c>
      <c r="G145" s="25">
        <v>181</v>
      </c>
    </row>
    <row r="146" spans="1:7" s="20" customFormat="1">
      <c r="A146" s="24" t="s">
        <v>227</v>
      </c>
      <c r="B146" s="25">
        <v>1510</v>
      </c>
      <c r="C146" s="25">
        <v>379</v>
      </c>
      <c r="D146" s="26">
        <v>0.251</v>
      </c>
      <c r="E146" s="25">
        <v>133</v>
      </c>
      <c r="F146" s="25">
        <v>212</v>
      </c>
      <c r="G146" s="25">
        <v>170</v>
      </c>
    </row>
    <row r="147" spans="1:7" s="20" customFormat="1">
      <c r="A147" s="24" t="s">
        <v>228</v>
      </c>
      <c r="B147" s="25">
        <v>1323</v>
      </c>
      <c r="C147" s="25">
        <v>465</v>
      </c>
      <c r="D147" s="26">
        <v>0.35149999999999998</v>
      </c>
      <c r="E147" s="25">
        <v>192</v>
      </c>
      <c r="F147" s="25">
        <v>201</v>
      </c>
      <c r="G147" s="25">
        <v>191</v>
      </c>
    </row>
    <row r="148" spans="1:7" s="20" customFormat="1">
      <c r="A148" s="24" t="s">
        <v>548</v>
      </c>
      <c r="B148" s="25">
        <v>983</v>
      </c>
      <c r="C148" s="25">
        <v>191</v>
      </c>
      <c r="D148" s="26">
        <v>0.1943</v>
      </c>
      <c r="E148" s="25">
        <v>86</v>
      </c>
      <c r="F148" s="25">
        <v>102</v>
      </c>
      <c r="G148" s="25">
        <v>93</v>
      </c>
    </row>
    <row r="149" spans="1:7" s="20" customFormat="1">
      <c r="A149" s="24" t="s">
        <v>229</v>
      </c>
      <c r="B149" s="25">
        <v>1526</v>
      </c>
      <c r="C149" s="25">
        <v>503</v>
      </c>
      <c r="D149" s="26">
        <v>0.3296</v>
      </c>
      <c r="E149" s="25">
        <v>167</v>
      </c>
      <c r="F149" s="25">
        <v>256</v>
      </c>
      <c r="G149" s="25">
        <v>232</v>
      </c>
    </row>
    <row r="150" spans="1:7" s="20" customFormat="1">
      <c r="A150" s="24" t="s">
        <v>230</v>
      </c>
      <c r="B150" s="25">
        <v>714</v>
      </c>
      <c r="C150" s="25">
        <v>166</v>
      </c>
      <c r="D150" s="26">
        <v>0.23250000000000001</v>
      </c>
      <c r="E150" s="25">
        <v>56</v>
      </c>
      <c r="F150" s="25">
        <v>93</v>
      </c>
      <c r="G150" s="25">
        <v>68</v>
      </c>
    </row>
    <row r="151" spans="1:7" s="20" customFormat="1">
      <c r="A151" s="24" t="s">
        <v>231</v>
      </c>
      <c r="B151" s="25">
        <v>1138</v>
      </c>
      <c r="C151" s="25">
        <v>494</v>
      </c>
      <c r="D151" s="26">
        <v>0.43409999999999999</v>
      </c>
      <c r="E151" s="25">
        <v>173</v>
      </c>
      <c r="F151" s="25">
        <v>216</v>
      </c>
      <c r="G151" s="25">
        <v>186</v>
      </c>
    </row>
    <row r="152" spans="1:7" s="20" customFormat="1">
      <c r="A152" s="24" t="s">
        <v>232</v>
      </c>
      <c r="B152" s="25">
        <v>802</v>
      </c>
      <c r="C152" s="25">
        <v>257</v>
      </c>
      <c r="D152" s="26">
        <v>0.32040000000000002</v>
      </c>
      <c r="E152" s="25">
        <v>84</v>
      </c>
      <c r="F152" s="25">
        <v>128</v>
      </c>
      <c r="G152" s="25">
        <v>119</v>
      </c>
    </row>
    <row r="153" spans="1:7" s="20" customFormat="1">
      <c r="A153" s="24" t="s">
        <v>233</v>
      </c>
      <c r="B153" s="25">
        <v>996</v>
      </c>
      <c r="C153" s="25">
        <v>466</v>
      </c>
      <c r="D153" s="26">
        <v>0.46789999999999998</v>
      </c>
      <c r="E153" s="25">
        <v>147</v>
      </c>
      <c r="F153" s="25">
        <v>210</v>
      </c>
      <c r="G153" s="25">
        <v>182</v>
      </c>
    </row>
    <row r="154" spans="1:7" s="20" customFormat="1">
      <c r="A154" s="24" t="s">
        <v>234</v>
      </c>
      <c r="B154" s="25">
        <v>1191</v>
      </c>
      <c r="C154" s="25">
        <v>422</v>
      </c>
      <c r="D154" s="26">
        <v>0.3543</v>
      </c>
      <c r="E154" s="25">
        <v>172</v>
      </c>
      <c r="F154" s="25">
        <v>220</v>
      </c>
      <c r="G154" s="25">
        <v>198</v>
      </c>
    </row>
    <row r="155" spans="1:7" s="20" customFormat="1">
      <c r="A155" s="24" t="s">
        <v>549</v>
      </c>
      <c r="B155" s="25">
        <v>1173</v>
      </c>
      <c r="C155" s="25">
        <v>232</v>
      </c>
      <c r="D155" s="26">
        <v>0.1978</v>
      </c>
      <c r="E155" s="25">
        <v>110</v>
      </c>
      <c r="F155" s="25">
        <v>91</v>
      </c>
      <c r="G155" s="25">
        <v>87</v>
      </c>
    </row>
    <row r="156" spans="1:7" s="20" customFormat="1">
      <c r="A156" s="24" t="s">
        <v>550</v>
      </c>
      <c r="B156" s="25">
        <v>1302</v>
      </c>
      <c r="C156" s="25">
        <v>262</v>
      </c>
      <c r="D156" s="26">
        <v>0.20119999999999999</v>
      </c>
      <c r="E156" s="25">
        <v>102</v>
      </c>
      <c r="F156" s="25">
        <v>119</v>
      </c>
      <c r="G156" s="25">
        <v>120</v>
      </c>
    </row>
    <row r="157" spans="1:7" s="20" customFormat="1">
      <c r="A157" s="24" t="s">
        <v>235</v>
      </c>
      <c r="B157" s="25">
        <v>1233</v>
      </c>
      <c r="C157" s="25">
        <v>426</v>
      </c>
      <c r="D157" s="26">
        <v>0.34549999999999997</v>
      </c>
      <c r="E157" s="25">
        <v>146</v>
      </c>
      <c r="F157" s="25">
        <v>204</v>
      </c>
      <c r="G157" s="25">
        <v>185</v>
      </c>
    </row>
    <row r="158" spans="1:7" s="20" customFormat="1">
      <c r="A158" s="24" t="s">
        <v>236</v>
      </c>
      <c r="B158" s="25">
        <v>934</v>
      </c>
      <c r="C158" s="25">
        <v>391</v>
      </c>
      <c r="D158" s="26">
        <v>0.41860000000000003</v>
      </c>
      <c r="E158" s="25">
        <v>120</v>
      </c>
      <c r="F158" s="25">
        <v>176</v>
      </c>
      <c r="G158" s="25">
        <v>161</v>
      </c>
    </row>
    <row r="159" spans="1:7" s="20" customFormat="1">
      <c r="A159" s="24" t="s">
        <v>237</v>
      </c>
      <c r="B159" s="25">
        <v>946</v>
      </c>
      <c r="C159" s="25">
        <v>464</v>
      </c>
      <c r="D159" s="26">
        <v>0.49049999999999999</v>
      </c>
      <c r="E159" s="25">
        <v>180</v>
      </c>
      <c r="F159" s="25">
        <v>212</v>
      </c>
      <c r="G159" s="25">
        <v>183</v>
      </c>
    </row>
    <row r="160" spans="1:7" s="20" customFormat="1">
      <c r="A160" s="24" t="s">
        <v>551</v>
      </c>
      <c r="B160" s="25">
        <v>1563</v>
      </c>
      <c r="C160" s="25">
        <v>331</v>
      </c>
      <c r="D160" s="26">
        <v>0.21179999999999999</v>
      </c>
      <c r="E160" s="25">
        <v>172</v>
      </c>
      <c r="F160" s="25">
        <v>140</v>
      </c>
      <c r="G160" s="25">
        <v>117</v>
      </c>
    </row>
    <row r="161" spans="1:7" s="20" customFormat="1">
      <c r="A161" s="24" t="s">
        <v>789</v>
      </c>
      <c r="B161" s="25">
        <v>1030</v>
      </c>
      <c r="C161" s="25">
        <v>283</v>
      </c>
      <c r="D161" s="26">
        <v>0.27479999999999999</v>
      </c>
      <c r="E161" s="25">
        <v>114</v>
      </c>
      <c r="F161" s="25">
        <v>146</v>
      </c>
      <c r="G161" s="25">
        <v>120</v>
      </c>
    </row>
    <row r="162" spans="1:7" s="20" customFormat="1">
      <c r="A162" s="24" t="s">
        <v>238</v>
      </c>
      <c r="B162" s="25">
        <v>809</v>
      </c>
      <c r="C162" s="25">
        <v>245</v>
      </c>
      <c r="D162" s="26">
        <v>0.30280000000000001</v>
      </c>
      <c r="E162" s="25">
        <v>99</v>
      </c>
      <c r="F162" s="25">
        <v>103</v>
      </c>
      <c r="G162" s="25">
        <v>92</v>
      </c>
    </row>
    <row r="163" spans="1:7" s="20" customFormat="1">
      <c r="A163" s="24" t="s">
        <v>239</v>
      </c>
      <c r="B163" s="25">
        <v>884</v>
      </c>
      <c r="C163" s="25">
        <v>306</v>
      </c>
      <c r="D163" s="26">
        <v>0.34620000000000001</v>
      </c>
      <c r="E163" s="25">
        <v>106</v>
      </c>
      <c r="F163" s="25">
        <v>146</v>
      </c>
      <c r="G163" s="25">
        <v>145</v>
      </c>
    </row>
    <row r="164" spans="1:7" s="20" customFormat="1">
      <c r="A164" s="24" t="s">
        <v>552</v>
      </c>
      <c r="B164" s="25">
        <v>922</v>
      </c>
      <c r="C164" s="25">
        <v>241</v>
      </c>
      <c r="D164" s="26">
        <v>0.26140000000000002</v>
      </c>
      <c r="E164" s="25">
        <v>101</v>
      </c>
      <c r="F164" s="25">
        <v>108</v>
      </c>
      <c r="G164" s="25">
        <v>152</v>
      </c>
    </row>
    <row r="165" spans="1:7" s="20" customFormat="1">
      <c r="A165" s="24" t="s">
        <v>553</v>
      </c>
      <c r="B165" s="25">
        <v>1040</v>
      </c>
      <c r="C165" s="25">
        <v>174</v>
      </c>
      <c r="D165" s="26">
        <v>0.1673</v>
      </c>
      <c r="E165" s="25">
        <v>87</v>
      </c>
      <c r="F165" s="25">
        <v>85</v>
      </c>
      <c r="G165" s="25">
        <v>74</v>
      </c>
    </row>
    <row r="166" spans="1:7" s="29" customFormat="1" ht="34.5" customHeight="1">
      <c r="A166" s="32" t="s">
        <v>243</v>
      </c>
      <c r="B166" s="30">
        <f>SUM(B132:B165)</f>
        <v>36414</v>
      </c>
      <c r="C166" s="30">
        <f>SUM(C132:C165)</f>
        <v>11608</v>
      </c>
      <c r="D166" s="31">
        <f>C166/B166</f>
        <v>0.31877849178887241</v>
      </c>
      <c r="E166" s="30">
        <f>SUM(E132:E165)</f>
        <v>4409</v>
      </c>
      <c r="F166" s="30">
        <f>SUM(F132:F165)</f>
        <v>5531</v>
      </c>
      <c r="G166" s="30">
        <f>SUM(G132:G165)</f>
        <v>5105</v>
      </c>
    </row>
    <row r="167" spans="1:7" s="20" customFormat="1">
      <c r="A167" s="24" t="s">
        <v>578</v>
      </c>
      <c r="B167" s="25">
        <v>120</v>
      </c>
      <c r="C167" s="25">
        <v>39</v>
      </c>
      <c r="D167" s="26">
        <v>0.32500000000000001</v>
      </c>
      <c r="E167" s="25">
        <v>15</v>
      </c>
      <c r="F167" s="25">
        <v>9</v>
      </c>
      <c r="G167" s="25">
        <v>18</v>
      </c>
    </row>
    <row r="168" spans="1:7" s="29" customFormat="1" ht="34.5" customHeight="1">
      <c r="A168" s="32" t="s">
        <v>481</v>
      </c>
      <c r="B168" s="30">
        <f>SUM(B167:B167)</f>
        <v>120</v>
      </c>
      <c r="C168" s="30">
        <f>SUM(C167:C167)</f>
        <v>39</v>
      </c>
      <c r="D168" s="31">
        <f>C168/B168</f>
        <v>0.32500000000000001</v>
      </c>
      <c r="E168" s="30">
        <f>SUM(E167:E167)</f>
        <v>15</v>
      </c>
      <c r="F168" s="30">
        <f>SUM(F167:F167)</f>
        <v>9</v>
      </c>
      <c r="G168" s="30">
        <f>SUM(G167:G167)</f>
        <v>18</v>
      </c>
    </row>
    <row r="169" spans="1:7" s="29" customFormat="1" ht="34.5" customHeight="1">
      <c r="A169" s="32" t="s">
        <v>17</v>
      </c>
      <c r="B169" s="30">
        <f>SUM(, B8, B20, B54, B107, B113, B120, B131, B166, B168)</f>
        <v>166890</v>
      </c>
      <c r="C169" s="30">
        <f>SUM(, C8, C20, C54, C107, C113, C120, C131, C166, C168)</f>
        <v>38452</v>
      </c>
      <c r="D169" s="31">
        <f>C169/B169</f>
        <v>0.23040325963209299</v>
      </c>
      <c r="E169" s="30">
        <f>SUM(, E8, E20, E54, E107, E113, E120, E131, E166, E168)</f>
        <v>16208</v>
      </c>
      <c r="F169" s="30">
        <f>SUM(, F8, F20, F54, F107, F113, F120, F131, F166, F168)</f>
        <v>19147</v>
      </c>
      <c r="G169" s="30">
        <f>SUM(, G8, G20, G54, G107, G113, G120, G131, G166, G168)</f>
        <v>16943</v>
      </c>
    </row>
    <row r="170" spans="1:7" s="20" customFormat="1">
      <c r="A170" s="24" t="s">
        <v>18</v>
      </c>
      <c r="B170" s="24">
        <f>SUM(, B169)</f>
        <v>166890</v>
      </c>
      <c r="C170" s="24">
        <f>SUM(, C169)</f>
        <v>38452</v>
      </c>
      <c r="D170" s="33">
        <f>C170/B170</f>
        <v>0.23040325963209299</v>
      </c>
      <c r="E170" s="24">
        <f>SUM(, E169)</f>
        <v>16208</v>
      </c>
      <c r="F170" s="24">
        <f>SUM(, F169)</f>
        <v>19147</v>
      </c>
      <c r="G170" s="24">
        <f>SUM(, G169)</f>
        <v>16943</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11" manualBreakCount="11">
    <brk id="8" max="16383" man="1"/>
    <brk id="20" max="16383" man="1"/>
    <brk id="54" max="16383" man="1"/>
    <brk id="107" max="16383" man="1"/>
    <brk id="113" max="16383" man="1"/>
    <brk id="120" max="16383" man="1"/>
    <brk id="131" max="16383" man="1"/>
    <brk id="166" max="16383" man="1"/>
    <brk id="168" max="16383" man="1"/>
    <brk id="169" max="16383" man="1"/>
    <brk id="170" max="16383" man="1"/>
  </rowBreaks>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EC94-0F4B-48C7-85E0-7544980824F1}">
  <sheetPr codeName="Sheet24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1092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891A5-A04F-4856-B86D-31896283E63C}">
  <sheetPr>
    <tabColor rgb="FF0000FF"/>
  </sheetPr>
  <dimension ref="A1:S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1096</v>
      </c>
      <c r="F4" s="15"/>
      <c r="G4" s="15"/>
      <c r="H4" s="15"/>
      <c r="I4" s="15"/>
      <c r="J4" s="15"/>
      <c r="K4" s="15"/>
      <c r="L4" s="15"/>
      <c r="M4" s="15"/>
      <c r="N4" s="15"/>
      <c r="O4" s="15"/>
      <c r="P4" s="15"/>
      <c r="Q4" s="15"/>
      <c r="R4" s="15"/>
      <c r="S4" s="15"/>
    </row>
    <row r="5" spans="1:19" ht="25.5" customHeight="1">
      <c r="E5" s="27" t="s">
        <v>1096</v>
      </c>
      <c r="F5" s="27"/>
      <c r="G5" s="27"/>
      <c r="H5" s="27"/>
      <c r="I5" s="27"/>
      <c r="J5" s="27"/>
      <c r="K5" s="27"/>
      <c r="L5" s="27"/>
      <c r="M5" s="27"/>
      <c r="N5" s="27"/>
      <c r="O5" s="27"/>
      <c r="P5" s="27"/>
      <c r="Q5" s="27"/>
      <c r="R5" s="27"/>
      <c r="S5" s="27"/>
    </row>
    <row r="6" spans="1:19" s="18" customFormat="1" ht="150" customHeight="1">
      <c r="B6" s="19" t="s">
        <v>6</v>
      </c>
      <c r="C6" s="19" t="s">
        <v>7</v>
      </c>
      <c r="D6" s="19" t="s">
        <v>8</v>
      </c>
      <c r="E6" s="28" t="s">
        <v>1097</v>
      </c>
      <c r="F6" s="28" t="s">
        <v>1098</v>
      </c>
      <c r="G6" s="28" t="s">
        <v>1099</v>
      </c>
    </row>
    <row r="7" spans="1:19">
      <c r="A7" s="21" t="s">
        <v>392</v>
      </c>
      <c r="B7" s="22">
        <v>0</v>
      </c>
      <c r="C7" s="22">
        <v>0</v>
      </c>
      <c r="D7" s="23">
        <v>0</v>
      </c>
      <c r="E7" s="22">
        <v>0</v>
      </c>
      <c r="F7" s="22">
        <v>0</v>
      </c>
      <c r="G7" s="22">
        <v>0</v>
      </c>
    </row>
    <row r="8" spans="1:19" s="20" customFormat="1">
      <c r="A8" s="24" t="s">
        <v>341</v>
      </c>
      <c r="B8" s="25">
        <v>1030</v>
      </c>
      <c r="C8" s="25">
        <v>107</v>
      </c>
      <c r="D8" s="26">
        <v>0.10390000000000001</v>
      </c>
      <c r="E8" s="25">
        <v>43</v>
      </c>
      <c r="F8" s="25">
        <v>47</v>
      </c>
      <c r="G8" s="25">
        <v>51</v>
      </c>
    </row>
    <row r="9" spans="1:19" s="20" customFormat="1">
      <c r="A9" s="24" t="s">
        <v>342</v>
      </c>
      <c r="B9" s="25">
        <v>789</v>
      </c>
      <c r="C9" s="25">
        <v>71</v>
      </c>
      <c r="D9" s="26">
        <v>0.09</v>
      </c>
      <c r="E9" s="25">
        <v>33</v>
      </c>
      <c r="F9" s="25">
        <v>26</v>
      </c>
      <c r="G9" s="25">
        <v>39</v>
      </c>
    </row>
    <row r="10" spans="1:19" s="29" customFormat="1" ht="34.5" customHeight="1">
      <c r="A10" s="32" t="s">
        <v>172</v>
      </c>
      <c r="B10" s="30">
        <f>SUM(B7:B9)</f>
        <v>1819</v>
      </c>
      <c r="C10" s="30">
        <f>SUM(C7:C9)</f>
        <v>178</v>
      </c>
      <c r="D10" s="31">
        <f>C10/B10</f>
        <v>9.7855964815832877E-2</v>
      </c>
      <c r="E10" s="30">
        <f>SUM(E7:E9)</f>
        <v>76</v>
      </c>
      <c r="F10" s="30">
        <f>SUM(F7:F9)</f>
        <v>73</v>
      </c>
      <c r="G10" s="30">
        <f>SUM(G7:G9)</f>
        <v>90</v>
      </c>
    </row>
    <row r="11" spans="1:19" s="29" customFormat="1" ht="34.5" customHeight="1">
      <c r="A11" s="32" t="s">
        <v>17</v>
      </c>
      <c r="B11" s="30">
        <f>SUM(, B10)</f>
        <v>1819</v>
      </c>
      <c r="C11" s="30">
        <f>SUM(, C10)</f>
        <v>178</v>
      </c>
      <c r="D11" s="31">
        <f>C11/B11</f>
        <v>9.7855964815832877E-2</v>
      </c>
      <c r="E11" s="30">
        <f>SUM(, E10)</f>
        <v>76</v>
      </c>
      <c r="F11" s="30">
        <f>SUM(, F10)</f>
        <v>73</v>
      </c>
      <c r="G11" s="30">
        <f>SUM(, G10)</f>
        <v>90</v>
      </c>
    </row>
    <row r="12" spans="1:19" s="20" customFormat="1">
      <c r="A12" s="24" t="s">
        <v>18</v>
      </c>
      <c r="B12" s="24">
        <f>SUM(, B11)</f>
        <v>1819</v>
      </c>
      <c r="C12" s="24">
        <f>SUM(, C11)</f>
        <v>178</v>
      </c>
      <c r="D12" s="33">
        <f>C12/B12</f>
        <v>9.7855964815832877E-2</v>
      </c>
      <c r="E12" s="24">
        <f>SUM(, E11)</f>
        <v>76</v>
      </c>
      <c r="F12" s="24">
        <f>SUM(, F11)</f>
        <v>73</v>
      </c>
      <c r="G12" s="24">
        <f>SUM(, G11)</f>
        <v>90</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10" max="16383" man="1"/>
    <brk id="11" max="16383" man="1"/>
    <brk id="12" max="16383" man="1"/>
  </rowBreaks>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6AF08-03EA-4CD3-95AB-BBCAE06692E0}">
  <sheetPr codeName="Sheet24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1096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F312E-6D4A-4801-88E0-856E09B2A009}">
  <sheetPr>
    <tabColor rgb="FFFF0000"/>
  </sheetPr>
  <dimension ref="A1:R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1100</v>
      </c>
      <c r="F4" s="15"/>
      <c r="G4" s="15"/>
      <c r="H4" s="15"/>
      <c r="I4" s="15"/>
      <c r="J4" s="15"/>
      <c r="K4" s="15"/>
      <c r="L4" s="15"/>
      <c r="M4" s="15"/>
      <c r="N4" s="15"/>
      <c r="O4" s="15"/>
      <c r="P4" s="15"/>
      <c r="Q4" s="15"/>
      <c r="R4" s="15"/>
    </row>
    <row r="5" spans="1:18" ht="25.5" customHeight="1">
      <c r="E5" s="27" t="s">
        <v>1100</v>
      </c>
      <c r="F5" s="27"/>
      <c r="G5" s="27"/>
      <c r="H5" s="27"/>
      <c r="I5" s="27"/>
      <c r="J5" s="27"/>
      <c r="K5" s="27"/>
      <c r="L5" s="27"/>
      <c r="M5" s="27"/>
      <c r="N5" s="27"/>
      <c r="O5" s="27"/>
      <c r="P5" s="27"/>
      <c r="Q5" s="27"/>
      <c r="R5" s="27"/>
    </row>
    <row r="6" spans="1:18" s="18" customFormat="1" ht="150" customHeight="1">
      <c r="B6" s="19" t="s">
        <v>6</v>
      </c>
      <c r="C6" s="19" t="s">
        <v>7</v>
      </c>
      <c r="D6" s="19" t="s">
        <v>8</v>
      </c>
      <c r="E6" s="28" t="s">
        <v>1101</v>
      </c>
      <c r="F6" s="28" t="s">
        <v>1102</v>
      </c>
    </row>
    <row r="7" spans="1:18">
      <c r="A7" s="21" t="s">
        <v>365</v>
      </c>
      <c r="B7" s="22">
        <v>71</v>
      </c>
      <c r="C7" s="22">
        <v>25</v>
      </c>
      <c r="D7" s="23">
        <v>0.35210000000000002</v>
      </c>
      <c r="E7" s="22">
        <v>10</v>
      </c>
      <c r="F7" s="22">
        <v>11</v>
      </c>
    </row>
    <row r="8" spans="1:18" s="29" customFormat="1" ht="34.5" customHeight="1">
      <c r="A8" s="32" t="s">
        <v>368</v>
      </c>
      <c r="B8" s="30">
        <f>SUM(B7:B7)</f>
        <v>71</v>
      </c>
      <c r="C8" s="30">
        <f>SUM(C7:C7)</f>
        <v>25</v>
      </c>
      <c r="D8" s="31">
        <f>C8/B8</f>
        <v>0.352112676056338</v>
      </c>
      <c r="E8" s="30">
        <f>SUM(E7:E7)</f>
        <v>10</v>
      </c>
      <c r="F8" s="30">
        <f>SUM(F7:F7)</f>
        <v>11</v>
      </c>
    </row>
    <row r="9" spans="1:18" s="20" customFormat="1">
      <c r="A9" s="24" t="s">
        <v>578</v>
      </c>
      <c r="B9" s="25">
        <v>53</v>
      </c>
      <c r="C9" s="25">
        <v>9</v>
      </c>
      <c r="D9" s="26">
        <v>0.16980000000000001</v>
      </c>
      <c r="E9" s="25">
        <v>4</v>
      </c>
      <c r="F9" s="25">
        <v>4</v>
      </c>
    </row>
    <row r="10" spans="1:18" s="29" customFormat="1" ht="34.5" customHeight="1">
      <c r="A10" s="32" t="s">
        <v>481</v>
      </c>
      <c r="B10" s="30">
        <f>SUM(B9:B9)</f>
        <v>53</v>
      </c>
      <c r="C10" s="30">
        <f>SUM(C9:C9)</f>
        <v>9</v>
      </c>
      <c r="D10" s="31">
        <f>C10/B10</f>
        <v>0.16981132075471697</v>
      </c>
      <c r="E10" s="30">
        <f>SUM(E9:E9)</f>
        <v>4</v>
      </c>
      <c r="F10" s="30">
        <f>SUM(F9:F9)</f>
        <v>4</v>
      </c>
    </row>
    <row r="11" spans="1:18" s="29" customFormat="1" ht="34.5" customHeight="1">
      <c r="A11" s="32" t="s">
        <v>17</v>
      </c>
      <c r="B11" s="30">
        <f>SUM(, B8, B10)</f>
        <v>124</v>
      </c>
      <c r="C11" s="30">
        <f>SUM(, C8, C10)</f>
        <v>34</v>
      </c>
      <c r="D11" s="31">
        <f>C11/B11</f>
        <v>0.27419354838709675</v>
      </c>
      <c r="E11" s="30">
        <f>SUM(, E8, E10)</f>
        <v>14</v>
      </c>
      <c r="F11" s="30">
        <f>SUM(, F8, F10)</f>
        <v>15</v>
      </c>
    </row>
    <row r="12" spans="1:18" s="20" customFormat="1">
      <c r="A12" s="24" t="s">
        <v>18</v>
      </c>
      <c r="B12" s="24">
        <f>SUM(, B11)</f>
        <v>124</v>
      </c>
      <c r="C12" s="24">
        <f>SUM(, C11)</f>
        <v>34</v>
      </c>
      <c r="D12" s="33">
        <f>C12/B12</f>
        <v>0.27419354838709675</v>
      </c>
      <c r="E12" s="24">
        <f>SUM(, E11)</f>
        <v>14</v>
      </c>
      <c r="F12" s="24">
        <f>SUM(, F11)</f>
        <v>15</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8" max="16383" man="1"/>
    <brk id="10" max="16383" man="1"/>
    <brk id="11" max="16383" man="1"/>
    <brk id="12" max="16383" man="1"/>
  </rowBreaks>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C9048-CED9-42DD-8360-EC80AA6C0FD6}">
  <sheetPr codeName="Sheet24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1100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54D4-2910-481D-909E-667A53DC9C37}">
  <sheetPr codeName="Sheet2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213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85A04-17AB-4753-BB82-D2CCDCD255BE}">
  <sheetPr>
    <tabColor rgb="FFFFFF00"/>
  </sheetPr>
  <dimension ref="A1:S1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1103</v>
      </c>
      <c r="F4" s="15"/>
      <c r="G4" s="15"/>
      <c r="H4" s="15"/>
      <c r="I4" s="15"/>
      <c r="J4" s="15"/>
      <c r="K4" s="15"/>
      <c r="L4" s="15"/>
      <c r="M4" s="15"/>
      <c r="N4" s="15"/>
      <c r="O4" s="15"/>
      <c r="P4" s="15"/>
      <c r="Q4" s="15"/>
      <c r="R4" s="15"/>
      <c r="S4" s="15"/>
    </row>
    <row r="5" spans="1:19" ht="25.5" customHeight="1">
      <c r="E5" s="27" t="s">
        <v>1103</v>
      </c>
      <c r="F5" s="27"/>
      <c r="G5" s="27"/>
      <c r="H5" s="27"/>
      <c r="I5" s="27"/>
      <c r="J5" s="27"/>
      <c r="K5" s="27"/>
      <c r="L5" s="27"/>
      <c r="M5" s="27"/>
      <c r="N5" s="27"/>
      <c r="O5" s="27"/>
      <c r="P5" s="27"/>
      <c r="Q5" s="27"/>
      <c r="R5" s="27"/>
      <c r="S5" s="27"/>
    </row>
    <row r="6" spans="1:19" s="18" customFormat="1" ht="150" customHeight="1">
      <c r="B6" s="19" t="s">
        <v>6</v>
      </c>
      <c r="C6" s="19" t="s">
        <v>7</v>
      </c>
      <c r="D6" s="19" t="s">
        <v>8</v>
      </c>
      <c r="E6" s="28" t="s">
        <v>1104</v>
      </c>
      <c r="F6" s="28" t="s">
        <v>1105</v>
      </c>
      <c r="G6" s="28" t="s">
        <v>1106</v>
      </c>
    </row>
    <row r="7" spans="1:19">
      <c r="A7" s="21" t="s">
        <v>405</v>
      </c>
      <c r="B7" s="22">
        <v>8</v>
      </c>
      <c r="C7" s="22">
        <v>0</v>
      </c>
      <c r="D7" s="23">
        <v>0</v>
      </c>
      <c r="E7" s="22">
        <v>0</v>
      </c>
      <c r="F7" s="22">
        <v>0</v>
      </c>
      <c r="G7" s="22">
        <v>0</v>
      </c>
    </row>
    <row r="8" spans="1:19" s="20" customFormat="1">
      <c r="A8" s="24" t="s">
        <v>434</v>
      </c>
      <c r="B8" s="25">
        <v>567</v>
      </c>
      <c r="C8" s="25">
        <v>57</v>
      </c>
      <c r="D8" s="26">
        <v>0.10050000000000001</v>
      </c>
      <c r="E8" s="25">
        <v>36</v>
      </c>
      <c r="F8" s="25">
        <v>34</v>
      </c>
      <c r="G8" s="25">
        <v>34</v>
      </c>
    </row>
    <row r="9" spans="1:19" s="20" customFormat="1">
      <c r="A9" s="24" t="s">
        <v>458</v>
      </c>
      <c r="B9" s="25">
        <v>1293</v>
      </c>
      <c r="C9" s="25">
        <v>410</v>
      </c>
      <c r="D9" s="26">
        <v>0.31709999999999999</v>
      </c>
      <c r="E9" s="25">
        <v>249</v>
      </c>
      <c r="F9" s="25">
        <v>248</v>
      </c>
      <c r="G9" s="25">
        <v>251</v>
      </c>
    </row>
    <row r="10" spans="1:19" s="20" customFormat="1">
      <c r="A10" s="24" t="s">
        <v>459</v>
      </c>
      <c r="B10" s="25">
        <v>1162</v>
      </c>
      <c r="C10" s="25">
        <v>391</v>
      </c>
      <c r="D10" s="26">
        <v>0.33650000000000002</v>
      </c>
      <c r="E10" s="25">
        <v>262</v>
      </c>
      <c r="F10" s="25">
        <v>255</v>
      </c>
      <c r="G10" s="25">
        <v>258</v>
      </c>
    </row>
    <row r="11" spans="1:19" s="20" customFormat="1">
      <c r="A11" s="24" t="s">
        <v>460</v>
      </c>
      <c r="B11" s="25">
        <v>1006</v>
      </c>
      <c r="C11" s="25">
        <v>389</v>
      </c>
      <c r="D11" s="26">
        <v>0.38669999999999999</v>
      </c>
      <c r="E11" s="25">
        <v>253</v>
      </c>
      <c r="F11" s="25">
        <v>250</v>
      </c>
      <c r="G11" s="25">
        <v>253</v>
      </c>
    </row>
    <row r="12" spans="1:19" s="20" customFormat="1">
      <c r="A12" s="24" t="s">
        <v>461</v>
      </c>
      <c r="B12" s="25">
        <v>1310</v>
      </c>
      <c r="C12" s="25">
        <v>375</v>
      </c>
      <c r="D12" s="26">
        <v>0.2863</v>
      </c>
      <c r="E12" s="25">
        <v>237</v>
      </c>
      <c r="F12" s="25">
        <v>234</v>
      </c>
      <c r="G12" s="25">
        <v>242</v>
      </c>
    </row>
    <row r="13" spans="1:19" s="29" customFormat="1" ht="34.5" customHeight="1">
      <c r="A13" s="32" t="s">
        <v>175</v>
      </c>
      <c r="B13" s="30">
        <f>SUM(B7:B12)</f>
        <v>5346</v>
      </c>
      <c r="C13" s="30">
        <f>SUM(C7:C12)</f>
        <v>1622</v>
      </c>
      <c r="D13" s="31">
        <f>C13/B13</f>
        <v>0.30340441451552563</v>
      </c>
      <c r="E13" s="30">
        <f>SUM(E7:E12)</f>
        <v>1037</v>
      </c>
      <c r="F13" s="30">
        <f>SUM(F7:F12)</f>
        <v>1021</v>
      </c>
      <c r="G13" s="30">
        <f>SUM(G7:G12)</f>
        <v>1038</v>
      </c>
    </row>
    <row r="14" spans="1:19" s="29" customFormat="1" ht="34.5" customHeight="1">
      <c r="A14" s="32" t="s">
        <v>17</v>
      </c>
      <c r="B14" s="30">
        <f>SUM(, B13)</f>
        <v>5346</v>
      </c>
      <c r="C14" s="30">
        <f>SUM(, C13)</f>
        <v>1622</v>
      </c>
      <c r="D14" s="31">
        <f>C14/B14</f>
        <v>0.30340441451552563</v>
      </c>
      <c r="E14" s="30">
        <f>SUM(, E13)</f>
        <v>1037</v>
      </c>
      <c r="F14" s="30">
        <f>SUM(, F13)</f>
        <v>1021</v>
      </c>
      <c r="G14" s="30">
        <f>SUM(, G13)</f>
        <v>1038</v>
      </c>
    </row>
    <row r="15" spans="1:19" s="20" customFormat="1">
      <c r="A15" s="24" t="s">
        <v>18</v>
      </c>
      <c r="B15" s="24">
        <f>SUM(, B14)</f>
        <v>5346</v>
      </c>
      <c r="C15" s="24">
        <f>SUM(, C14)</f>
        <v>1622</v>
      </c>
      <c r="D15" s="33">
        <f>C15/B15</f>
        <v>0.30340441451552563</v>
      </c>
      <c r="E15" s="24">
        <f>SUM(, E14)</f>
        <v>1037</v>
      </c>
      <c r="F15" s="24">
        <f>SUM(, F14)</f>
        <v>1021</v>
      </c>
      <c r="G15" s="24">
        <f>SUM(, G14)</f>
        <v>1038</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13" max="16383" man="1"/>
    <brk id="14" max="16383" man="1"/>
    <brk id="15" max="16383" man="1"/>
  </rowBreaks>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3BAA2-307A-4B94-80AE-C735AF17E312}">
  <sheetPr codeName="Sheet24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1103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08E11-0A35-49BE-AF67-7BB21A442A81}">
  <sheetPr>
    <tabColor rgb="FF0000FF"/>
  </sheetPr>
  <dimension ref="A1:R3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1107</v>
      </c>
      <c r="F4" s="15"/>
      <c r="G4" s="15"/>
      <c r="H4" s="15"/>
      <c r="I4" s="15"/>
      <c r="J4" s="15"/>
      <c r="K4" s="15"/>
      <c r="L4" s="15"/>
      <c r="M4" s="15"/>
      <c r="N4" s="15"/>
      <c r="O4" s="15"/>
      <c r="P4" s="15"/>
      <c r="Q4" s="15"/>
      <c r="R4" s="15"/>
    </row>
    <row r="5" spans="1:18" ht="25.5" customHeight="1">
      <c r="E5" s="27" t="s">
        <v>1107</v>
      </c>
      <c r="F5" s="27"/>
      <c r="G5" s="27"/>
      <c r="H5" s="27"/>
      <c r="I5" s="27"/>
      <c r="J5" s="27"/>
      <c r="K5" s="27"/>
      <c r="L5" s="27"/>
      <c r="M5" s="27"/>
      <c r="N5" s="27"/>
      <c r="O5" s="27"/>
      <c r="P5" s="27"/>
      <c r="Q5" s="27"/>
      <c r="R5" s="27"/>
    </row>
    <row r="6" spans="1:18" s="18" customFormat="1" ht="150" customHeight="1">
      <c r="B6" s="19" t="s">
        <v>6</v>
      </c>
      <c r="C6" s="19" t="s">
        <v>7</v>
      </c>
      <c r="D6" s="19" t="s">
        <v>8</v>
      </c>
      <c r="E6" s="28" t="s">
        <v>1108</v>
      </c>
      <c r="F6" s="28" t="s">
        <v>1109</v>
      </c>
    </row>
    <row r="7" spans="1:18">
      <c r="A7" s="21" t="s">
        <v>25</v>
      </c>
      <c r="B7" s="22">
        <v>871</v>
      </c>
      <c r="C7" s="22">
        <v>136</v>
      </c>
      <c r="D7" s="23">
        <v>0.15609999999999999</v>
      </c>
      <c r="E7" s="22">
        <v>39</v>
      </c>
      <c r="F7" s="22">
        <v>92</v>
      </c>
    </row>
    <row r="8" spans="1:18" s="20" customFormat="1">
      <c r="A8" s="24" t="s">
        <v>26</v>
      </c>
      <c r="B8" s="25">
        <v>1234</v>
      </c>
      <c r="C8" s="25">
        <v>203</v>
      </c>
      <c r="D8" s="26">
        <v>0.16450000000000001</v>
      </c>
      <c r="E8" s="25">
        <v>41</v>
      </c>
      <c r="F8" s="25">
        <v>149</v>
      </c>
    </row>
    <row r="9" spans="1:18" s="20" customFormat="1">
      <c r="A9" s="24" t="s">
        <v>27</v>
      </c>
      <c r="B9" s="25">
        <v>761</v>
      </c>
      <c r="C9" s="25">
        <v>153</v>
      </c>
      <c r="D9" s="26">
        <v>0.2011</v>
      </c>
      <c r="E9" s="25">
        <v>26</v>
      </c>
      <c r="F9" s="25">
        <v>123</v>
      </c>
    </row>
    <row r="10" spans="1:18" s="20" customFormat="1">
      <c r="A10" s="24" t="s">
        <v>28</v>
      </c>
      <c r="B10" s="25">
        <v>651</v>
      </c>
      <c r="C10" s="25">
        <v>373</v>
      </c>
      <c r="D10" s="26">
        <v>0.57299999999999995</v>
      </c>
      <c r="E10" s="25">
        <v>84</v>
      </c>
      <c r="F10" s="25">
        <v>269</v>
      </c>
    </row>
    <row r="11" spans="1:18" s="20" customFormat="1">
      <c r="A11" s="24" t="s">
        <v>29</v>
      </c>
      <c r="B11" s="25">
        <v>1437</v>
      </c>
      <c r="C11" s="25">
        <v>375</v>
      </c>
      <c r="D11" s="26">
        <v>0.26100000000000001</v>
      </c>
      <c r="E11" s="25">
        <v>99</v>
      </c>
      <c r="F11" s="25">
        <v>263</v>
      </c>
    </row>
    <row r="12" spans="1:18" s="20" customFormat="1">
      <c r="A12" s="24" t="s">
        <v>30</v>
      </c>
      <c r="B12" s="25">
        <v>1167</v>
      </c>
      <c r="C12" s="25">
        <v>103</v>
      </c>
      <c r="D12" s="26">
        <v>8.8300000000000003E-2</v>
      </c>
      <c r="E12" s="25">
        <v>20</v>
      </c>
      <c r="F12" s="25">
        <v>79</v>
      </c>
    </row>
    <row r="13" spans="1:18" s="20" customFormat="1">
      <c r="A13" s="24" t="s">
        <v>31</v>
      </c>
      <c r="B13" s="25">
        <v>932</v>
      </c>
      <c r="C13" s="25">
        <v>114</v>
      </c>
      <c r="D13" s="26">
        <v>0.12230000000000001</v>
      </c>
      <c r="E13" s="25">
        <v>17</v>
      </c>
      <c r="F13" s="25">
        <v>89</v>
      </c>
    </row>
    <row r="14" spans="1:18" s="20" customFormat="1">
      <c r="A14" s="24" t="s">
        <v>265</v>
      </c>
      <c r="B14" s="25">
        <v>593</v>
      </c>
      <c r="C14" s="25">
        <v>86</v>
      </c>
      <c r="D14" s="26">
        <v>0.14499999999999999</v>
      </c>
      <c r="E14" s="25">
        <v>13</v>
      </c>
      <c r="F14" s="25">
        <v>67</v>
      </c>
    </row>
    <row r="15" spans="1:18" s="20" customFormat="1">
      <c r="A15" s="24" t="s">
        <v>266</v>
      </c>
      <c r="B15" s="25">
        <v>1076</v>
      </c>
      <c r="C15" s="25">
        <v>197</v>
      </c>
      <c r="D15" s="26">
        <v>0.18310000000000001</v>
      </c>
      <c r="E15" s="25">
        <v>47</v>
      </c>
      <c r="F15" s="25">
        <v>138</v>
      </c>
    </row>
    <row r="16" spans="1:18" s="20" customFormat="1">
      <c r="A16" s="24" t="s">
        <v>267</v>
      </c>
      <c r="B16" s="25">
        <v>801</v>
      </c>
      <c r="C16" s="25">
        <v>96</v>
      </c>
      <c r="D16" s="26">
        <v>0.11990000000000001</v>
      </c>
      <c r="E16" s="25">
        <v>20</v>
      </c>
      <c r="F16" s="25">
        <v>76</v>
      </c>
    </row>
    <row r="17" spans="1:6" s="20" customFormat="1">
      <c r="A17" s="24" t="s">
        <v>268</v>
      </c>
      <c r="B17" s="25">
        <v>740</v>
      </c>
      <c r="C17" s="25">
        <v>101</v>
      </c>
      <c r="D17" s="26">
        <v>0.13650000000000001</v>
      </c>
      <c r="E17" s="25">
        <v>31</v>
      </c>
      <c r="F17" s="25">
        <v>64</v>
      </c>
    </row>
    <row r="18" spans="1:6" s="20" customFormat="1">
      <c r="A18" s="24" t="s">
        <v>9</v>
      </c>
      <c r="B18" s="25">
        <v>1389</v>
      </c>
      <c r="C18" s="25">
        <v>224</v>
      </c>
      <c r="D18" s="26">
        <v>0.1613</v>
      </c>
      <c r="E18" s="25">
        <v>59</v>
      </c>
      <c r="F18" s="25">
        <v>155</v>
      </c>
    </row>
    <row r="19" spans="1:6" s="20" customFormat="1">
      <c r="A19" s="24" t="s">
        <v>269</v>
      </c>
      <c r="B19" s="25">
        <v>1408</v>
      </c>
      <c r="C19" s="25">
        <v>195</v>
      </c>
      <c r="D19" s="26">
        <v>0.13850000000000001</v>
      </c>
      <c r="E19" s="25">
        <v>53</v>
      </c>
      <c r="F19" s="25">
        <v>136</v>
      </c>
    </row>
    <row r="20" spans="1:6" s="20" customFormat="1">
      <c r="A20" s="24" t="s">
        <v>270</v>
      </c>
      <c r="B20" s="25">
        <v>1331</v>
      </c>
      <c r="C20" s="25">
        <v>109</v>
      </c>
      <c r="D20" s="26">
        <v>8.1900000000000001E-2</v>
      </c>
      <c r="E20" s="25">
        <v>20</v>
      </c>
      <c r="F20" s="25">
        <v>88</v>
      </c>
    </row>
    <row r="21" spans="1:6" s="20" customFormat="1">
      <c r="A21" s="24" t="s">
        <v>271</v>
      </c>
      <c r="B21" s="25">
        <v>1090</v>
      </c>
      <c r="C21" s="25">
        <v>144</v>
      </c>
      <c r="D21" s="26">
        <v>0.1321</v>
      </c>
      <c r="E21" s="25">
        <v>32</v>
      </c>
      <c r="F21" s="25">
        <v>108</v>
      </c>
    </row>
    <row r="22" spans="1:6" s="20" customFormat="1">
      <c r="A22" s="24" t="s">
        <v>272</v>
      </c>
      <c r="B22" s="25">
        <v>1544</v>
      </c>
      <c r="C22" s="25">
        <v>225</v>
      </c>
      <c r="D22" s="26">
        <v>0.1457</v>
      </c>
      <c r="E22" s="25">
        <v>43</v>
      </c>
      <c r="F22" s="25">
        <v>169</v>
      </c>
    </row>
    <row r="23" spans="1:6" s="20" customFormat="1">
      <c r="A23" s="24" t="s">
        <v>273</v>
      </c>
      <c r="B23" s="25">
        <v>857</v>
      </c>
      <c r="C23" s="25">
        <v>91</v>
      </c>
      <c r="D23" s="26">
        <v>0.1062</v>
      </c>
      <c r="E23" s="25">
        <v>20</v>
      </c>
      <c r="F23" s="25">
        <v>68</v>
      </c>
    </row>
    <row r="24" spans="1:6" s="20" customFormat="1">
      <c r="A24" s="24" t="s">
        <v>274</v>
      </c>
      <c r="B24" s="25">
        <v>788</v>
      </c>
      <c r="C24" s="25">
        <v>92</v>
      </c>
      <c r="D24" s="26">
        <v>0.1168</v>
      </c>
      <c r="E24" s="25">
        <v>18</v>
      </c>
      <c r="F24" s="25">
        <v>71</v>
      </c>
    </row>
    <row r="25" spans="1:6" s="20" customFormat="1">
      <c r="A25" s="24" t="s">
        <v>275</v>
      </c>
      <c r="B25" s="25">
        <v>1424</v>
      </c>
      <c r="C25" s="25">
        <v>161</v>
      </c>
      <c r="D25" s="26">
        <v>0.11310000000000001</v>
      </c>
      <c r="E25" s="25">
        <v>39</v>
      </c>
      <c r="F25" s="25">
        <v>121</v>
      </c>
    </row>
    <row r="26" spans="1:6" s="20" customFormat="1">
      <c r="A26" s="24" t="s">
        <v>486</v>
      </c>
      <c r="B26" s="25">
        <v>827</v>
      </c>
      <c r="C26" s="25">
        <v>59</v>
      </c>
      <c r="D26" s="26">
        <v>7.1300000000000002E-2</v>
      </c>
      <c r="E26" s="25">
        <v>9</v>
      </c>
      <c r="F26" s="25">
        <v>50</v>
      </c>
    </row>
    <row r="27" spans="1:6" s="20" customFormat="1">
      <c r="A27" s="24" t="s">
        <v>276</v>
      </c>
      <c r="B27" s="25">
        <v>887</v>
      </c>
      <c r="C27" s="25">
        <v>173</v>
      </c>
      <c r="D27" s="26">
        <v>0.19500000000000001</v>
      </c>
      <c r="E27" s="25">
        <v>46</v>
      </c>
      <c r="F27" s="25">
        <v>125</v>
      </c>
    </row>
    <row r="28" spans="1:6" s="20" customFormat="1">
      <c r="A28" s="24" t="s">
        <v>277</v>
      </c>
      <c r="B28" s="25">
        <v>406</v>
      </c>
      <c r="C28" s="25">
        <v>43</v>
      </c>
      <c r="D28" s="26">
        <v>0.10589999999999999</v>
      </c>
      <c r="E28" s="25">
        <v>8</v>
      </c>
      <c r="F28" s="25">
        <v>34</v>
      </c>
    </row>
    <row r="29" spans="1:6" s="20" customFormat="1">
      <c r="A29" s="24" t="s">
        <v>278</v>
      </c>
      <c r="B29" s="25">
        <v>712</v>
      </c>
      <c r="C29" s="25">
        <v>86</v>
      </c>
      <c r="D29" s="26">
        <v>0.1208</v>
      </c>
      <c r="E29" s="25">
        <v>10</v>
      </c>
      <c r="F29" s="25">
        <v>73</v>
      </c>
    </row>
    <row r="30" spans="1:6" s="20" customFormat="1">
      <c r="A30" s="24" t="s">
        <v>279</v>
      </c>
      <c r="B30" s="25">
        <v>930</v>
      </c>
      <c r="C30" s="25">
        <v>171</v>
      </c>
      <c r="D30" s="26">
        <v>0.18390000000000001</v>
      </c>
      <c r="E30" s="25">
        <v>42</v>
      </c>
      <c r="F30" s="25">
        <v>123</v>
      </c>
    </row>
    <row r="31" spans="1:6" s="20" customFormat="1">
      <c r="A31" s="24" t="s">
        <v>280</v>
      </c>
      <c r="B31" s="25">
        <v>883</v>
      </c>
      <c r="C31" s="25">
        <v>138</v>
      </c>
      <c r="D31" s="26">
        <v>0.15629999999999999</v>
      </c>
      <c r="E31" s="25">
        <v>40</v>
      </c>
      <c r="F31" s="25">
        <v>95</v>
      </c>
    </row>
    <row r="32" spans="1:6" s="20" customFormat="1">
      <c r="A32" s="24" t="s">
        <v>281</v>
      </c>
      <c r="B32" s="25">
        <v>898</v>
      </c>
      <c r="C32" s="25">
        <v>141</v>
      </c>
      <c r="D32" s="26">
        <v>0.157</v>
      </c>
      <c r="E32" s="25">
        <v>35</v>
      </c>
      <c r="F32" s="25">
        <v>100</v>
      </c>
    </row>
    <row r="33" spans="1:6" s="20" customFormat="1">
      <c r="A33" s="24" t="s">
        <v>32</v>
      </c>
      <c r="B33" s="25">
        <v>1273</v>
      </c>
      <c r="C33" s="25">
        <v>240</v>
      </c>
      <c r="D33" s="26">
        <v>0.1885</v>
      </c>
      <c r="E33" s="25">
        <v>78</v>
      </c>
      <c r="F33" s="25">
        <v>157</v>
      </c>
    </row>
    <row r="34" spans="1:6" s="20" customFormat="1">
      <c r="A34" s="24" t="s">
        <v>282</v>
      </c>
      <c r="B34" s="25">
        <v>517</v>
      </c>
      <c r="C34" s="25">
        <v>73</v>
      </c>
      <c r="D34" s="26">
        <v>0.14119999999999999</v>
      </c>
      <c r="E34" s="25">
        <v>14</v>
      </c>
      <c r="F34" s="25">
        <v>57</v>
      </c>
    </row>
    <row r="35" spans="1:6" s="20" customFormat="1">
      <c r="A35" s="24" t="s">
        <v>283</v>
      </c>
      <c r="B35" s="25">
        <v>859</v>
      </c>
      <c r="C35" s="25">
        <v>320</v>
      </c>
      <c r="D35" s="26">
        <v>0.3725</v>
      </c>
      <c r="E35" s="25">
        <v>91</v>
      </c>
      <c r="F35" s="25">
        <v>224</v>
      </c>
    </row>
    <row r="36" spans="1:6" s="20" customFormat="1">
      <c r="A36" s="24" t="s">
        <v>284</v>
      </c>
      <c r="B36" s="25">
        <v>791</v>
      </c>
      <c r="C36" s="25">
        <v>293</v>
      </c>
      <c r="D36" s="26">
        <v>0.37040000000000001</v>
      </c>
      <c r="E36" s="25">
        <v>105</v>
      </c>
      <c r="F36" s="25">
        <v>181</v>
      </c>
    </row>
    <row r="37" spans="1:6" s="20" customFormat="1">
      <c r="A37" s="24" t="s">
        <v>285</v>
      </c>
      <c r="B37" s="25">
        <v>946</v>
      </c>
      <c r="C37" s="25">
        <v>337</v>
      </c>
      <c r="D37" s="26">
        <v>0.35620000000000002</v>
      </c>
      <c r="E37" s="25">
        <v>98</v>
      </c>
      <c r="F37" s="25">
        <v>231</v>
      </c>
    </row>
    <row r="38" spans="1:6" s="20" customFormat="1">
      <c r="A38" s="24" t="s">
        <v>286</v>
      </c>
      <c r="B38" s="25">
        <v>902</v>
      </c>
      <c r="C38" s="25">
        <v>289</v>
      </c>
      <c r="D38" s="26">
        <v>0.32040000000000002</v>
      </c>
      <c r="E38" s="25">
        <v>67</v>
      </c>
      <c r="F38" s="25">
        <v>210</v>
      </c>
    </row>
    <row r="39" spans="1:6" s="20" customFormat="1">
      <c r="A39" s="24" t="s">
        <v>287</v>
      </c>
      <c r="B39" s="25">
        <v>1269</v>
      </c>
      <c r="C39" s="25">
        <v>326</v>
      </c>
      <c r="D39" s="26">
        <v>0.25690000000000002</v>
      </c>
      <c r="E39" s="25">
        <v>52</v>
      </c>
      <c r="F39" s="25">
        <v>267</v>
      </c>
    </row>
    <row r="40" spans="1:6" s="20" customFormat="1">
      <c r="A40" s="24" t="s">
        <v>288</v>
      </c>
      <c r="B40" s="25">
        <v>728</v>
      </c>
      <c r="C40" s="25">
        <v>315</v>
      </c>
      <c r="D40" s="26">
        <v>0.43269999999999997</v>
      </c>
      <c r="E40" s="25">
        <v>88</v>
      </c>
      <c r="F40" s="25">
        <v>221</v>
      </c>
    </row>
    <row r="41" spans="1:6" s="20" customFormat="1">
      <c r="A41" s="24" t="s">
        <v>289</v>
      </c>
      <c r="B41" s="25">
        <v>1019</v>
      </c>
      <c r="C41" s="25">
        <v>371</v>
      </c>
      <c r="D41" s="26">
        <v>0.36409999999999998</v>
      </c>
      <c r="E41" s="25">
        <v>88</v>
      </c>
      <c r="F41" s="25">
        <v>276</v>
      </c>
    </row>
    <row r="42" spans="1:6" s="20" customFormat="1">
      <c r="A42" s="24" t="s">
        <v>290</v>
      </c>
      <c r="B42" s="25">
        <v>574</v>
      </c>
      <c r="C42" s="25">
        <v>135</v>
      </c>
      <c r="D42" s="26">
        <v>0.23519999999999999</v>
      </c>
      <c r="E42" s="25">
        <v>41</v>
      </c>
      <c r="F42" s="25">
        <v>87</v>
      </c>
    </row>
    <row r="43" spans="1:6" s="20" customFormat="1">
      <c r="A43" s="24" t="s">
        <v>291</v>
      </c>
      <c r="B43" s="25">
        <v>685</v>
      </c>
      <c r="C43" s="25">
        <v>90</v>
      </c>
      <c r="D43" s="26">
        <v>0.13139999999999999</v>
      </c>
      <c r="E43" s="25">
        <v>21</v>
      </c>
      <c r="F43" s="25">
        <v>66</v>
      </c>
    </row>
    <row r="44" spans="1:6" s="20" customFormat="1">
      <c r="A44" s="24" t="s">
        <v>292</v>
      </c>
      <c r="B44" s="25">
        <v>1570</v>
      </c>
      <c r="C44" s="25">
        <v>423</v>
      </c>
      <c r="D44" s="26">
        <v>0.26939999999999997</v>
      </c>
      <c r="E44" s="25">
        <v>96</v>
      </c>
      <c r="F44" s="25">
        <v>317</v>
      </c>
    </row>
    <row r="45" spans="1:6" s="20" customFormat="1">
      <c r="A45" s="24" t="s">
        <v>293</v>
      </c>
      <c r="B45" s="25">
        <v>1026</v>
      </c>
      <c r="C45" s="25">
        <v>270</v>
      </c>
      <c r="D45" s="26">
        <v>0.26319999999999999</v>
      </c>
      <c r="E45" s="25">
        <v>62</v>
      </c>
      <c r="F45" s="25">
        <v>205</v>
      </c>
    </row>
    <row r="46" spans="1:6" s="20" customFormat="1">
      <c r="A46" s="24" t="s">
        <v>294</v>
      </c>
      <c r="B46" s="25">
        <v>879</v>
      </c>
      <c r="C46" s="25">
        <v>187</v>
      </c>
      <c r="D46" s="26">
        <v>0.2127</v>
      </c>
      <c r="E46" s="25">
        <v>43</v>
      </c>
      <c r="F46" s="25">
        <v>141</v>
      </c>
    </row>
    <row r="47" spans="1:6" s="20" customFormat="1">
      <c r="A47" s="24" t="s">
        <v>496</v>
      </c>
      <c r="B47" s="25">
        <v>1454</v>
      </c>
      <c r="C47" s="25">
        <v>176</v>
      </c>
      <c r="D47" s="26">
        <v>0.121</v>
      </c>
      <c r="E47" s="25">
        <v>60</v>
      </c>
      <c r="F47" s="25">
        <v>116</v>
      </c>
    </row>
    <row r="48" spans="1:6" s="20" customFormat="1">
      <c r="A48" s="24" t="s">
        <v>497</v>
      </c>
      <c r="B48" s="25">
        <v>814</v>
      </c>
      <c r="C48" s="25">
        <v>171</v>
      </c>
      <c r="D48" s="26">
        <v>0.21010000000000001</v>
      </c>
      <c r="E48" s="25">
        <v>42</v>
      </c>
      <c r="F48" s="25">
        <v>127</v>
      </c>
    </row>
    <row r="49" spans="1:6" s="20" customFormat="1">
      <c r="A49" s="24" t="s">
        <v>498</v>
      </c>
      <c r="B49" s="25">
        <v>953</v>
      </c>
      <c r="C49" s="25">
        <v>205</v>
      </c>
      <c r="D49" s="26">
        <v>0.21510000000000001</v>
      </c>
      <c r="E49" s="25">
        <v>58</v>
      </c>
      <c r="F49" s="25">
        <v>143</v>
      </c>
    </row>
    <row r="50" spans="1:6" s="20" customFormat="1">
      <c r="A50" s="24" t="s">
        <v>33</v>
      </c>
      <c r="B50" s="25">
        <v>1601</v>
      </c>
      <c r="C50" s="25">
        <v>177</v>
      </c>
      <c r="D50" s="26">
        <v>0.1106</v>
      </c>
      <c r="E50" s="25">
        <v>46</v>
      </c>
      <c r="F50" s="25">
        <v>129</v>
      </c>
    </row>
    <row r="51" spans="1:6" s="20" customFormat="1">
      <c r="A51" s="24" t="s">
        <v>34</v>
      </c>
      <c r="B51" s="25">
        <v>1231</v>
      </c>
      <c r="C51" s="25">
        <v>243</v>
      </c>
      <c r="D51" s="26">
        <v>0.19739999999999999</v>
      </c>
      <c r="E51" s="25">
        <v>47</v>
      </c>
      <c r="F51" s="25">
        <v>192</v>
      </c>
    </row>
    <row r="52" spans="1:6" s="20" customFormat="1">
      <c r="A52" s="24" t="s">
        <v>35</v>
      </c>
      <c r="B52" s="25">
        <v>1138</v>
      </c>
      <c r="C52" s="25">
        <v>207</v>
      </c>
      <c r="D52" s="26">
        <v>0.18190000000000001</v>
      </c>
      <c r="E52" s="25">
        <v>26</v>
      </c>
      <c r="F52" s="25">
        <v>173</v>
      </c>
    </row>
    <row r="53" spans="1:6" s="20" customFormat="1">
      <c r="A53" s="24" t="s">
        <v>36</v>
      </c>
      <c r="B53" s="25">
        <v>800</v>
      </c>
      <c r="C53" s="25">
        <v>58</v>
      </c>
      <c r="D53" s="26">
        <v>7.2499999999999995E-2</v>
      </c>
      <c r="E53" s="25">
        <v>16</v>
      </c>
      <c r="F53" s="25">
        <v>41</v>
      </c>
    </row>
    <row r="54" spans="1:6" s="20" customFormat="1">
      <c r="A54" s="24" t="s">
        <v>37</v>
      </c>
      <c r="B54" s="25">
        <v>1180</v>
      </c>
      <c r="C54" s="25">
        <v>157</v>
      </c>
      <c r="D54" s="26">
        <v>0.1331</v>
      </c>
      <c r="E54" s="25">
        <v>35</v>
      </c>
      <c r="F54" s="25">
        <v>102</v>
      </c>
    </row>
    <row r="55" spans="1:6" s="20" customFormat="1">
      <c r="A55" s="24" t="s">
        <v>295</v>
      </c>
      <c r="B55" s="25">
        <v>497</v>
      </c>
      <c r="C55" s="25">
        <v>77</v>
      </c>
      <c r="D55" s="26">
        <v>0.15490000000000001</v>
      </c>
      <c r="E55" s="25">
        <v>17</v>
      </c>
      <c r="F55" s="25">
        <v>53</v>
      </c>
    </row>
    <row r="56" spans="1:6" s="20" customFormat="1">
      <c r="A56" s="24" t="s">
        <v>38</v>
      </c>
      <c r="B56" s="25">
        <v>1377</v>
      </c>
      <c r="C56" s="25">
        <v>273</v>
      </c>
      <c r="D56" s="26">
        <v>0.1983</v>
      </c>
      <c r="E56" s="25">
        <v>74</v>
      </c>
      <c r="F56" s="25">
        <v>184</v>
      </c>
    </row>
    <row r="57" spans="1:6" s="20" customFormat="1">
      <c r="A57" s="24" t="s">
        <v>39</v>
      </c>
      <c r="B57" s="25">
        <v>415</v>
      </c>
      <c r="C57" s="25">
        <v>75</v>
      </c>
      <c r="D57" s="26">
        <v>0.1807</v>
      </c>
      <c r="E57" s="25">
        <v>23</v>
      </c>
      <c r="F57" s="25">
        <v>52</v>
      </c>
    </row>
    <row r="58" spans="1:6" s="20" customFormat="1">
      <c r="A58" s="24" t="s">
        <v>40</v>
      </c>
      <c r="B58" s="25">
        <v>1010</v>
      </c>
      <c r="C58" s="25">
        <v>242</v>
      </c>
      <c r="D58" s="26">
        <v>0.23960000000000001</v>
      </c>
      <c r="E58" s="25">
        <v>62</v>
      </c>
      <c r="F58" s="25">
        <v>170</v>
      </c>
    </row>
    <row r="59" spans="1:6" s="20" customFormat="1">
      <c r="A59" s="24" t="s">
        <v>41</v>
      </c>
      <c r="B59" s="25">
        <v>902</v>
      </c>
      <c r="C59" s="25">
        <v>110</v>
      </c>
      <c r="D59" s="26">
        <v>0.122</v>
      </c>
      <c r="E59" s="25">
        <v>23</v>
      </c>
      <c r="F59" s="25">
        <v>81</v>
      </c>
    </row>
    <row r="60" spans="1:6" s="20" customFormat="1">
      <c r="A60" s="24" t="s">
        <v>42</v>
      </c>
      <c r="B60" s="25">
        <v>727</v>
      </c>
      <c r="C60" s="25">
        <v>100</v>
      </c>
      <c r="D60" s="26">
        <v>0.1376</v>
      </c>
      <c r="E60" s="25">
        <v>29</v>
      </c>
      <c r="F60" s="25">
        <v>67</v>
      </c>
    </row>
    <row r="61" spans="1:6" s="20" customFormat="1">
      <c r="A61" s="24" t="s">
        <v>43</v>
      </c>
      <c r="B61" s="25">
        <v>1151</v>
      </c>
      <c r="C61" s="25">
        <v>171</v>
      </c>
      <c r="D61" s="26">
        <v>0.14860000000000001</v>
      </c>
      <c r="E61" s="25">
        <v>38</v>
      </c>
      <c r="F61" s="25">
        <v>130</v>
      </c>
    </row>
    <row r="62" spans="1:6" s="20" customFormat="1">
      <c r="A62" s="24" t="s">
        <v>44</v>
      </c>
      <c r="B62" s="25">
        <v>924</v>
      </c>
      <c r="C62" s="25">
        <v>182</v>
      </c>
      <c r="D62" s="26">
        <v>0.19700000000000001</v>
      </c>
      <c r="E62" s="25">
        <v>29</v>
      </c>
      <c r="F62" s="25">
        <v>140</v>
      </c>
    </row>
    <row r="63" spans="1:6" s="20" customFormat="1">
      <c r="A63" s="24" t="s">
        <v>296</v>
      </c>
      <c r="B63" s="25">
        <v>1077</v>
      </c>
      <c r="C63" s="25">
        <v>165</v>
      </c>
      <c r="D63" s="26">
        <v>0.1532</v>
      </c>
      <c r="E63" s="25">
        <v>36</v>
      </c>
      <c r="F63" s="25">
        <v>128</v>
      </c>
    </row>
    <row r="64" spans="1:6" s="20" customFormat="1">
      <c r="A64" s="24" t="s">
        <v>297</v>
      </c>
      <c r="B64" s="25">
        <v>1047</v>
      </c>
      <c r="C64" s="25">
        <v>164</v>
      </c>
      <c r="D64" s="26">
        <v>0.15659999999999999</v>
      </c>
      <c r="E64" s="25">
        <v>42</v>
      </c>
      <c r="F64" s="25">
        <v>118</v>
      </c>
    </row>
    <row r="65" spans="1:6" s="20" customFormat="1">
      <c r="A65" s="24" t="s">
        <v>298</v>
      </c>
      <c r="B65" s="25">
        <v>824</v>
      </c>
      <c r="C65" s="25">
        <v>114</v>
      </c>
      <c r="D65" s="26">
        <v>0.13830000000000001</v>
      </c>
      <c r="E65" s="25">
        <v>19</v>
      </c>
      <c r="F65" s="25">
        <v>92</v>
      </c>
    </row>
    <row r="66" spans="1:6" s="20" customFormat="1">
      <c r="A66" s="24" t="s">
        <v>299</v>
      </c>
      <c r="B66" s="25">
        <v>779</v>
      </c>
      <c r="C66" s="25">
        <v>119</v>
      </c>
      <c r="D66" s="26">
        <v>0.15279999999999999</v>
      </c>
      <c r="E66" s="25">
        <v>25</v>
      </c>
      <c r="F66" s="25">
        <v>92</v>
      </c>
    </row>
    <row r="67" spans="1:6" s="20" customFormat="1">
      <c r="A67" s="24" t="s">
        <v>45</v>
      </c>
      <c r="B67" s="25">
        <v>756</v>
      </c>
      <c r="C67" s="25">
        <v>119</v>
      </c>
      <c r="D67" s="26">
        <v>0.15740000000000001</v>
      </c>
      <c r="E67" s="25">
        <v>23</v>
      </c>
      <c r="F67" s="25">
        <v>89</v>
      </c>
    </row>
    <row r="68" spans="1:6" s="29" customFormat="1" ht="34.5" customHeight="1">
      <c r="A68" s="32" t="s">
        <v>15</v>
      </c>
      <c r="B68" s="30">
        <f>SUM(B7:B67)</f>
        <v>59332</v>
      </c>
      <c r="C68" s="30">
        <f>SUM(C7:C67)</f>
        <v>10963</v>
      </c>
      <c r="D68" s="31">
        <f>C68/B68</f>
        <v>0.18477381514191329</v>
      </c>
      <c r="E68" s="30">
        <f>SUM(E7:E67)</f>
        <v>2625</v>
      </c>
      <c r="F68" s="30">
        <f>SUM(F7:F67)</f>
        <v>7984</v>
      </c>
    </row>
    <row r="69" spans="1:6" s="20" customFormat="1">
      <c r="A69" s="24" t="s">
        <v>54</v>
      </c>
      <c r="B69" s="25">
        <v>1060</v>
      </c>
      <c r="C69" s="25">
        <v>294</v>
      </c>
      <c r="D69" s="26">
        <v>0.27739999999999998</v>
      </c>
      <c r="E69" s="25">
        <v>108</v>
      </c>
      <c r="F69" s="25">
        <v>184</v>
      </c>
    </row>
    <row r="70" spans="1:6" s="20" customFormat="1">
      <c r="A70" s="24" t="s">
        <v>55</v>
      </c>
      <c r="B70" s="25">
        <v>847</v>
      </c>
      <c r="C70" s="25">
        <v>299</v>
      </c>
      <c r="D70" s="26">
        <v>0.35299999999999998</v>
      </c>
      <c r="E70" s="25">
        <v>124</v>
      </c>
      <c r="F70" s="25">
        <v>172</v>
      </c>
    </row>
    <row r="71" spans="1:6" s="20" customFormat="1">
      <c r="A71" s="24" t="s">
        <v>56</v>
      </c>
      <c r="B71" s="25">
        <v>1137</v>
      </c>
      <c r="C71" s="25">
        <v>248</v>
      </c>
      <c r="D71" s="26">
        <v>0.21809999999999999</v>
      </c>
      <c r="E71" s="25">
        <v>74</v>
      </c>
      <c r="F71" s="25">
        <v>171</v>
      </c>
    </row>
    <row r="72" spans="1:6" s="20" customFormat="1">
      <c r="A72" s="24" t="s">
        <v>57</v>
      </c>
      <c r="B72" s="25">
        <v>1443</v>
      </c>
      <c r="C72" s="25">
        <v>384</v>
      </c>
      <c r="D72" s="26">
        <v>0.2661</v>
      </c>
      <c r="E72" s="25">
        <v>138</v>
      </c>
      <c r="F72" s="25">
        <v>243</v>
      </c>
    </row>
    <row r="73" spans="1:6" s="20" customFormat="1">
      <c r="A73" s="24" t="s">
        <v>46</v>
      </c>
      <c r="B73" s="25">
        <v>1649</v>
      </c>
      <c r="C73" s="25">
        <v>366</v>
      </c>
      <c r="D73" s="26">
        <v>0.222</v>
      </c>
      <c r="E73" s="25">
        <v>104</v>
      </c>
      <c r="F73" s="25">
        <v>253</v>
      </c>
    </row>
    <row r="74" spans="1:6" s="20" customFormat="1">
      <c r="A74" s="24" t="s">
        <v>58</v>
      </c>
      <c r="B74" s="25">
        <v>993</v>
      </c>
      <c r="C74" s="25">
        <v>330</v>
      </c>
      <c r="D74" s="26">
        <v>0.33229999999999998</v>
      </c>
      <c r="E74" s="25">
        <v>121</v>
      </c>
      <c r="F74" s="25">
        <v>202</v>
      </c>
    </row>
    <row r="75" spans="1:6" s="20" customFormat="1">
      <c r="A75" s="24" t="s">
        <v>59</v>
      </c>
      <c r="B75" s="25">
        <v>1061</v>
      </c>
      <c r="C75" s="25">
        <v>320</v>
      </c>
      <c r="D75" s="26">
        <v>0.30159999999999998</v>
      </c>
      <c r="E75" s="25">
        <v>135</v>
      </c>
      <c r="F75" s="25">
        <v>183</v>
      </c>
    </row>
    <row r="76" spans="1:6" s="20" customFormat="1">
      <c r="A76" s="24" t="s">
        <v>60</v>
      </c>
      <c r="B76" s="25">
        <v>1027</v>
      </c>
      <c r="C76" s="25">
        <v>374</v>
      </c>
      <c r="D76" s="26">
        <v>0.36420000000000002</v>
      </c>
      <c r="E76" s="25">
        <v>140</v>
      </c>
      <c r="F76" s="25">
        <v>230</v>
      </c>
    </row>
    <row r="77" spans="1:6" s="20" customFormat="1">
      <c r="A77" s="24" t="s">
        <v>61</v>
      </c>
      <c r="B77" s="25">
        <v>1169</v>
      </c>
      <c r="C77" s="25">
        <v>339</v>
      </c>
      <c r="D77" s="26">
        <v>0.28999999999999998</v>
      </c>
      <c r="E77" s="25">
        <v>131</v>
      </c>
      <c r="F77" s="25">
        <v>204</v>
      </c>
    </row>
    <row r="78" spans="1:6" s="20" customFormat="1">
      <c r="A78" s="24" t="s">
        <v>62</v>
      </c>
      <c r="B78" s="25">
        <v>1074</v>
      </c>
      <c r="C78" s="25">
        <v>237</v>
      </c>
      <c r="D78" s="26">
        <v>0.22070000000000001</v>
      </c>
      <c r="E78" s="25">
        <v>57</v>
      </c>
      <c r="F78" s="25">
        <v>178</v>
      </c>
    </row>
    <row r="79" spans="1:6" s="20" customFormat="1">
      <c r="A79" s="24" t="s">
        <v>499</v>
      </c>
      <c r="B79" s="25">
        <v>1058</v>
      </c>
      <c r="C79" s="25">
        <v>151</v>
      </c>
      <c r="D79" s="26">
        <v>0.14269999999999999</v>
      </c>
      <c r="E79" s="25">
        <v>52</v>
      </c>
      <c r="F79" s="25">
        <v>99</v>
      </c>
    </row>
    <row r="80" spans="1:6" s="20" customFormat="1">
      <c r="A80" s="24" t="s">
        <v>47</v>
      </c>
      <c r="B80" s="25">
        <v>1246</v>
      </c>
      <c r="C80" s="25">
        <v>180</v>
      </c>
      <c r="D80" s="26">
        <v>0.14449999999999999</v>
      </c>
      <c r="E80" s="25">
        <v>59</v>
      </c>
      <c r="F80" s="25">
        <v>119</v>
      </c>
    </row>
    <row r="81" spans="1:6" s="20" customFormat="1">
      <c r="A81" s="24" t="s">
        <v>63</v>
      </c>
      <c r="B81" s="25">
        <v>766</v>
      </c>
      <c r="C81" s="25">
        <v>212</v>
      </c>
      <c r="D81" s="26">
        <v>0.27679999999999999</v>
      </c>
      <c r="E81" s="25">
        <v>82</v>
      </c>
      <c r="F81" s="25">
        <v>129</v>
      </c>
    </row>
    <row r="82" spans="1:6" s="20" customFormat="1">
      <c r="A82" s="24" t="s">
        <v>48</v>
      </c>
      <c r="B82" s="25">
        <v>1383</v>
      </c>
      <c r="C82" s="25">
        <v>303</v>
      </c>
      <c r="D82" s="26">
        <v>0.21909999999999999</v>
      </c>
      <c r="E82" s="25">
        <v>106</v>
      </c>
      <c r="F82" s="25">
        <v>193</v>
      </c>
    </row>
    <row r="83" spans="1:6" s="20" customFormat="1">
      <c r="A83" s="24" t="s">
        <v>64</v>
      </c>
      <c r="B83" s="25">
        <v>975</v>
      </c>
      <c r="C83" s="25">
        <v>245</v>
      </c>
      <c r="D83" s="26">
        <v>0.25130000000000002</v>
      </c>
      <c r="E83" s="25">
        <v>66</v>
      </c>
      <c r="F83" s="25">
        <v>170</v>
      </c>
    </row>
    <row r="84" spans="1:6" s="20" customFormat="1">
      <c r="A84" s="24" t="s">
        <v>65</v>
      </c>
      <c r="B84" s="25">
        <v>1194</v>
      </c>
      <c r="C84" s="25">
        <v>383</v>
      </c>
      <c r="D84" s="26">
        <v>0.32079999999999997</v>
      </c>
      <c r="E84" s="25">
        <v>106</v>
      </c>
      <c r="F84" s="25">
        <v>274</v>
      </c>
    </row>
    <row r="85" spans="1:6" s="20" customFormat="1">
      <c r="A85" s="24" t="s">
        <v>66</v>
      </c>
      <c r="B85" s="25">
        <v>1335</v>
      </c>
      <c r="C85" s="25">
        <v>236</v>
      </c>
      <c r="D85" s="26">
        <v>0.17680000000000001</v>
      </c>
      <c r="E85" s="25">
        <v>49</v>
      </c>
      <c r="F85" s="25">
        <v>185</v>
      </c>
    </row>
    <row r="86" spans="1:6" s="20" customFormat="1">
      <c r="A86" s="24" t="s">
        <v>49</v>
      </c>
      <c r="B86" s="25">
        <v>1366</v>
      </c>
      <c r="C86" s="25">
        <v>351</v>
      </c>
      <c r="D86" s="26">
        <v>0.25700000000000001</v>
      </c>
      <c r="E86" s="25">
        <v>98</v>
      </c>
      <c r="F86" s="25">
        <v>253</v>
      </c>
    </row>
    <row r="87" spans="1:6" s="20" customFormat="1">
      <c r="A87" s="24" t="s">
        <v>50</v>
      </c>
      <c r="B87" s="25">
        <v>1562</v>
      </c>
      <c r="C87" s="25">
        <v>296</v>
      </c>
      <c r="D87" s="26">
        <v>0.1895</v>
      </c>
      <c r="E87" s="25">
        <v>91</v>
      </c>
      <c r="F87" s="25">
        <v>204</v>
      </c>
    </row>
    <row r="88" spans="1:6" s="20" customFormat="1">
      <c r="A88" s="24" t="s">
        <v>67</v>
      </c>
      <c r="B88" s="25">
        <v>1219</v>
      </c>
      <c r="C88" s="25">
        <v>367</v>
      </c>
      <c r="D88" s="26">
        <v>0.30109999999999998</v>
      </c>
      <c r="E88" s="25">
        <v>93</v>
      </c>
      <c r="F88" s="25">
        <v>271</v>
      </c>
    </row>
    <row r="89" spans="1:6" s="20" customFormat="1">
      <c r="A89" s="24" t="s">
        <v>500</v>
      </c>
      <c r="B89" s="25">
        <v>1335</v>
      </c>
      <c r="C89" s="25">
        <v>199</v>
      </c>
      <c r="D89" s="26">
        <v>0.14910000000000001</v>
      </c>
      <c r="E89" s="25">
        <v>63</v>
      </c>
      <c r="F89" s="25">
        <v>135</v>
      </c>
    </row>
    <row r="90" spans="1:6" s="20" customFormat="1">
      <c r="A90" s="24" t="s">
        <v>68</v>
      </c>
      <c r="B90" s="25">
        <v>1050</v>
      </c>
      <c r="C90" s="25">
        <v>273</v>
      </c>
      <c r="D90" s="26">
        <v>0.26</v>
      </c>
      <c r="E90" s="25">
        <v>105</v>
      </c>
      <c r="F90" s="25">
        <v>166</v>
      </c>
    </row>
    <row r="91" spans="1:6" s="29" customFormat="1" ht="34.5" customHeight="1">
      <c r="A91" s="32" t="s">
        <v>53</v>
      </c>
      <c r="B91" s="30">
        <f>SUM(B69:B90)</f>
        <v>25949</v>
      </c>
      <c r="C91" s="30">
        <f>SUM(C69:C90)</f>
        <v>6387</v>
      </c>
      <c r="D91" s="31">
        <f>C91/B91</f>
        <v>0.24613665266484258</v>
      </c>
      <c r="E91" s="30">
        <f>SUM(E69:E90)</f>
        <v>2102</v>
      </c>
      <c r="F91" s="30">
        <f>SUM(F69:F90)</f>
        <v>4218</v>
      </c>
    </row>
    <row r="92" spans="1:6" s="20" customFormat="1">
      <c r="A92" s="24" t="s">
        <v>423</v>
      </c>
      <c r="B92" s="25">
        <v>1428</v>
      </c>
      <c r="C92" s="25">
        <v>401</v>
      </c>
      <c r="D92" s="26">
        <v>0.28079999999999999</v>
      </c>
      <c r="E92" s="25">
        <v>103</v>
      </c>
      <c r="F92" s="25">
        <v>294</v>
      </c>
    </row>
    <row r="93" spans="1:6" s="20" customFormat="1">
      <c r="A93" s="24" t="s">
        <v>501</v>
      </c>
      <c r="B93" s="25">
        <v>1067</v>
      </c>
      <c r="C93" s="25">
        <v>157</v>
      </c>
      <c r="D93" s="26">
        <v>0.14710000000000001</v>
      </c>
      <c r="E93" s="25">
        <v>38</v>
      </c>
      <c r="F93" s="25">
        <v>116</v>
      </c>
    </row>
    <row r="94" spans="1:6" s="20" customFormat="1">
      <c r="A94" s="24" t="s">
        <v>424</v>
      </c>
      <c r="B94" s="25">
        <v>1321</v>
      </c>
      <c r="C94" s="25">
        <v>368</v>
      </c>
      <c r="D94" s="26">
        <v>0.27860000000000001</v>
      </c>
      <c r="E94" s="25">
        <v>77</v>
      </c>
      <c r="F94" s="25">
        <v>282</v>
      </c>
    </row>
    <row r="95" spans="1:6" s="20" customFormat="1">
      <c r="A95" s="24" t="s">
        <v>638</v>
      </c>
      <c r="B95" s="25">
        <v>947</v>
      </c>
      <c r="C95" s="25">
        <v>254</v>
      </c>
      <c r="D95" s="26">
        <v>0.26819999999999999</v>
      </c>
      <c r="E95" s="25">
        <v>62</v>
      </c>
      <c r="F95" s="25">
        <v>190</v>
      </c>
    </row>
    <row r="96" spans="1:6" s="20" customFormat="1">
      <c r="A96" s="24" t="s">
        <v>639</v>
      </c>
      <c r="B96" s="25">
        <v>1653</v>
      </c>
      <c r="C96" s="25">
        <v>279</v>
      </c>
      <c r="D96" s="26">
        <v>0.16880000000000001</v>
      </c>
      <c r="E96" s="25">
        <v>77</v>
      </c>
      <c r="F96" s="25">
        <v>200</v>
      </c>
    </row>
    <row r="97" spans="1:6" s="20" customFormat="1">
      <c r="A97" s="24" t="s">
        <v>640</v>
      </c>
      <c r="B97" s="25">
        <v>902</v>
      </c>
      <c r="C97" s="25">
        <v>117</v>
      </c>
      <c r="D97" s="26">
        <v>0.12970000000000001</v>
      </c>
      <c r="E97" s="25">
        <v>31</v>
      </c>
      <c r="F97" s="25">
        <v>86</v>
      </c>
    </row>
    <row r="98" spans="1:6" s="20" customFormat="1">
      <c r="A98" s="24" t="s">
        <v>641</v>
      </c>
      <c r="B98" s="25">
        <v>1088</v>
      </c>
      <c r="C98" s="25">
        <v>321</v>
      </c>
      <c r="D98" s="26">
        <v>0.29499999999999998</v>
      </c>
      <c r="E98" s="25">
        <v>58</v>
      </c>
      <c r="F98" s="25">
        <v>259</v>
      </c>
    </row>
    <row r="99" spans="1:6" s="20" customFormat="1">
      <c r="A99" s="24" t="s">
        <v>642</v>
      </c>
      <c r="B99" s="25">
        <v>969</v>
      </c>
      <c r="C99" s="25">
        <v>151</v>
      </c>
      <c r="D99" s="26">
        <v>0.15579999999999999</v>
      </c>
      <c r="E99" s="25">
        <v>36</v>
      </c>
      <c r="F99" s="25">
        <v>114</v>
      </c>
    </row>
    <row r="100" spans="1:6" s="20" customFormat="1">
      <c r="A100" s="24" t="s">
        <v>425</v>
      </c>
      <c r="B100" s="25">
        <v>1082</v>
      </c>
      <c r="C100" s="25">
        <v>292</v>
      </c>
      <c r="D100" s="26">
        <v>0.26989999999999997</v>
      </c>
      <c r="E100" s="25">
        <v>57</v>
      </c>
      <c r="F100" s="25">
        <v>233</v>
      </c>
    </row>
    <row r="101" spans="1:6" s="20" customFormat="1">
      <c r="A101" s="24" t="s">
        <v>643</v>
      </c>
      <c r="B101" s="25">
        <v>1221</v>
      </c>
      <c r="C101" s="25">
        <v>190</v>
      </c>
      <c r="D101" s="26">
        <v>0.15559999999999999</v>
      </c>
      <c r="E101" s="25">
        <v>53</v>
      </c>
      <c r="F101" s="25">
        <v>137</v>
      </c>
    </row>
    <row r="102" spans="1:6" s="20" customFormat="1">
      <c r="A102" s="24" t="s">
        <v>502</v>
      </c>
      <c r="B102" s="25">
        <v>790</v>
      </c>
      <c r="C102" s="25">
        <v>137</v>
      </c>
      <c r="D102" s="26">
        <v>0.1734</v>
      </c>
      <c r="E102" s="25">
        <v>33</v>
      </c>
      <c r="F102" s="25">
        <v>102</v>
      </c>
    </row>
    <row r="103" spans="1:6" s="29" customFormat="1" ht="34.5" customHeight="1">
      <c r="A103" s="32" t="s">
        <v>428</v>
      </c>
      <c r="B103" s="30">
        <f>SUM(B92:B102)</f>
        <v>12468</v>
      </c>
      <c r="C103" s="30">
        <f>SUM(C92:C102)</f>
        <v>2667</v>
      </c>
      <c r="D103" s="31">
        <f>C103/B103</f>
        <v>0.21390760346487006</v>
      </c>
      <c r="E103" s="30">
        <f>SUM(E92:E102)</f>
        <v>625</v>
      </c>
      <c r="F103" s="30">
        <f>SUM(F92:F102)</f>
        <v>2013</v>
      </c>
    </row>
    <row r="104" spans="1:6" s="20" customFormat="1">
      <c r="A104" s="24" t="s">
        <v>358</v>
      </c>
      <c r="B104" s="25">
        <v>597</v>
      </c>
      <c r="C104" s="25">
        <v>109</v>
      </c>
      <c r="D104" s="26">
        <v>0.18260000000000001</v>
      </c>
      <c r="E104" s="25">
        <v>18</v>
      </c>
      <c r="F104" s="25">
        <v>90</v>
      </c>
    </row>
    <row r="105" spans="1:6" s="20" customFormat="1">
      <c r="A105" s="24" t="s">
        <v>359</v>
      </c>
      <c r="B105" s="25">
        <v>685</v>
      </c>
      <c r="C105" s="25">
        <v>167</v>
      </c>
      <c r="D105" s="26">
        <v>0.24379999999999999</v>
      </c>
      <c r="E105" s="25">
        <v>17</v>
      </c>
      <c r="F105" s="25">
        <v>149</v>
      </c>
    </row>
    <row r="106" spans="1:6" s="29" customFormat="1" ht="34.5" customHeight="1">
      <c r="A106" s="32" t="s">
        <v>364</v>
      </c>
      <c r="B106" s="30">
        <f>SUM(B104:B105)</f>
        <v>1282</v>
      </c>
      <c r="C106" s="30">
        <f>SUM(C104:C105)</f>
        <v>276</v>
      </c>
      <c r="D106" s="31">
        <f>C106/B106</f>
        <v>0.21528861154446177</v>
      </c>
      <c r="E106" s="30">
        <f>SUM(E104:E105)</f>
        <v>35</v>
      </c>
      <c r="F106" s="30">
        <f>SUM(F104:F105)</f>
        <v>239</v>
      </c>
    </row>
    <row r="107" spans="1:6" s="20" customFormat="1">
      <c r="A107" s="24" t="s">
        <v>365</v>
      </c>
      <c r="B107" s="25">
        <v>1296</v>
      </c>
      <c r="C107" s="25">
        <v>452</v>
      </c>
      <c r="D107" s="26">
        <v>0.3488</v>
      </c>
      <c r="E107" s="25">
        <v>24</v>
      </c>
      <c r="F107" s="25">
        <v>426</v>
      </c>
    </row>
    <row r="108" spans="1:6" s="29" customFormat="1" ht="34.5" customHeight="1">
      <c r="A108" s="32" t="s">
        <v>368</v>
      </c>
      <c r="B108" s="30">
        <f>SUM(B107:B107)</f>
        <v>1296</v>
      </c>
      <c r="C108" s="30">
        <f>SUM(C107:C107)</f>
        <v>452</v>
      </c>
      <c r="D108" s="31">
        <f>C108/B108</f>
        <v>0.34876543209876543</v>
      </c>
      <c r="E108" s="30">
        <f>SUM(E107:E107)</f>
        <v>24</v>
      </c>
      <c r="F108" s="30">
        <f>SUM(F107:F107)</f>
        <v>426</v>
      </c>
    </row>
    <row r="109" spans="1:6" s="20" customFormat="1">
      <c r="A109" s="24" t="s">
        <v>371</v>
      </c>
      <c r="B109" s="25">
        <v>1874</v>
      </c>
      <c r="C109" s="25">
        <v>555</v>
      </c>
      <c r="D109" s="26">
        <v>0.29620000000000002</v>
      </c>
      <c r="E109" s="25">
        <v>114</v>
      </c>
      <c r="F109" s="25">
        <v>433</v>
      </c>
    </row>
    <row r="110" spans="1:6" s="20" customFormat="1">
      <c r="A110" s="24" t="s">
        <v>372</v>
      </c>
      <c r="B110" s="25">
        <v>1171</v>
      </c>
      <c r="C110" s="25">
        <v>407</v>
      </c>
      <c r="D110" s="26">
        <v>0.34760000000000002</v>
      </c>
      <c r="E110" s="25">
        <v>64</v>
      </c>
      <c r="F110" s="25">
        <v>342</v>
      </c>
    </row>
    <row r="111" spans="1:6" s="20" customFormat="1">
      <c r="A111" s="24" t="s">
        <v>373</v>
      </c>
      <c r="B111" s="25">
        <v>1141</v>
      </c>
      <c r="C111" s="25">
        <v>321</v>
      </c>
      <c r="D111" s="26">
        <v>0.28129999999999999</v>
      </c>
      <c r="E111" s="25">
        <v>53</v>
      </c>
      <c r="F111" s="25">
        <v>267</v>
      </c>
    </row>
    <row r="112" spans="1:6" s="20" customFormat="1">
      <c r="A112" s="24" t="s">
        <v>374</v>
      </c>
      <c r="B112" s="25">
        <v>1000</v>
      </c>
      <c r="C112" s="25">
        <v>335</v>
      </c>
      <c r="D112" s="26">
        <v>0.33500000000000002</v>
      </c>
      <c r="E112" s="25">
        <v>36</v>
      </c>
      <c r="F112" s="25">
        <v>297</v>
      </c>
    </row>
    <row r="113" spans="1:6" s="20" customFormat="1">
      <c r="A113" s="24" t="s">
        <v>375</v>
      </c>
      <c r="B113" s="25">
        <v>742</v>
      </c>
      <c r="C113" s="25">
        <v>252</v>
      </c>
      <c r="D113" s="26">
        <v>0.33960000000000001</v>
      </c>
      <c r="E113" s="25">
        <v>30</v>
      </c>
      <c r="F113" s="25">
        <v>221</v>
      </c>
    </row>
    <row r="114" spans="1:6" s="20" customFormat="1">
      <c r="A114" s="24" t="s">
        <v>376</v>
      </c>
      <c r="B114" s="25">
        <v>950</v>
      </c>
      <c r="C114" s="25">
        <v>288</v>
      </c>
      <c r="D114" s="26">
        <v>0.30320000000000003</v>
      </c>
      <c r="E114" s="25">
        <v>61</v>
      </c>
      <c r="F114" s="25">
        <v>223</v>
      </c>
    </row>
    <row r="115" spans="1:6" s="20" customFormat="1">
      <c r="A115" s="24" t="s">
        <v>377</v>
      </c>
      <c r="B115" s="25">
        <v>970</v>
      </c>
      <c r="C115" s="25">
        <v>344</v>
      </c>
      <c r="D115" s="26">
        <v>0.35460000000000003</v>
      </c>
      <c r="E115" s="25">
        <v>60</v>
      </c>
      <c r="F115" s="25">
        <v>283</v>
      </c>
    </row>
    <row r="116" spans="1:6" s="20" customFormat="1">
      <c r="A116" s="24" t="s">
        <v>378</v>
      </c>
      <c r="B116" s="25">
        <v>892</v>
      </c>
      <c r="C116" s="25">
        <v>317</v>
      </c>
      <c r="D116" s="26">
        <v>0.35539999999999999</v>
      </c>
      <c r="E116" s="25">
        <v>56</v>
      </c>
      <c r="F116" s="25">
        <v>258</v>
      </c>
    </row>
    <row r="117" spans="1:6" s="20" customFormat="1">
      <c r="A117" s="24" t="s">
        <v>103</v>
      </c>
      <c r="B117" s="25">
        <v>967</v>
      </c>
      <c r="C117" s="25">
        <v>314</v>
      </c>
      <c r="D117" s="26">
        <v>0.32469999999999999</v>
      </c>
      <c r="E117" s="25">
        <v>57</v>
      </c>
      <c r="F117" s="25">
        <v>254</v>
      </c>
    </row>
    <row r="118" spans="1:6" s="20" customFormat="1">
      <c r="A118" s="24" t="s">
        <v>379</v>
      </c>
      <c r="B118" s="25">
        <v>1151</v>
      </c>
      <c r="C118" s="25">
        <v>340</v>
      </c>
      <c r="D118" s="26">
        <v>0.2954</v>
      </c>
      <c r="E118" s="25">
        <v>64</v>
      </c>
      <c r="F118" s="25">
        <v>273</v>
      </c>
    </row>
    <row r="119" spans="1:6" s="20" customFormat="1">
      <c r="A119" s="24" t="s">
        <v>380</v>
      </c>
      <c r="B119" s="25">
        <v>1530</v>
      </c>
      <c r="C119" s="25">
        <v>399</v>
      </c>
      <c r="D119" s="26">
        <v>0.26079999999999998</v>
      </c>
      <c r="E119" s="25">
        <v>45</v>
      </c>
      <c r="F119" s="25">
        <v>351</v>
      </c>
    </row>
    <row r="120" spans="1:6" s="20" customFormat="1">
      <c r="A120" s="24" t="s">
        <v>381</v>
      </c>
      <c r="B120" s="25">
        <v>942</v>
      </c>
      <c r="C120" s="25">
        <v>211</v>
      </c>
      <c r="D120" s="26">
        <v>0.224</v>
      </c>
      <c r="E120" s="25">
        <v>34</v>
      </c>
      <c r="F120" s="25">
        <v>177</v>
      </c>
    </row>
    <row r="121" spans="1:6" s="29" customFormat="1" ht="34.5" customHeight="1">
      <c r="A121" s="32" t="s">
        <v>171</v>
      </c>
      <c r="B121" s="30">
        <f>SUM(B109:B120)</f>
        <v>13330</v>
      </c>
      <c r="C121" s="30">
        <f>SUM(C109:C120)</f>
        <v>4083</v>
      </c>
      <c r="D121" s="31">
        <f>C121/B121</f>
        <v>0.30630157539384845</v>
      </c>
      <c r="E121" s="30">
        <f>SUM(E109:E120)</f>
        <v>674</v>
      </c>
      <c r="F121" s="30">
        <f>SUM(F109:F120)</f>
        <v>3379</v>
      </c>
    </row>
    <row r="122" spans="1:6" s="20" customFormat="1">
      <c r="A122" s="24" t="s">
        <v>415</v>
      </c>
      <c r="B122" s="25">
        <v>1304</v>
      </c>
      <c r="C122" s="25">
        <v>393</v>
      </c>
      <c r="D122" s="26">
        <v>0.3014</v>
      </c>
      <c r="E122" s="25">
        <v>119</v>
      </c>
      <c r="F122" s="25">
        <v>268</v>
      </c>
    </row>
    <row r="123" spans="1:6" s="20" customFormat="1">
      <c r="A123" s="24" t="s">
        <v>389</v>
      </c>
      <c r="B123" s="25">
        <v>864</v>
      </c>
      <c r="C123" s="25">
        <v>89</v>
      </c>
      <c r="D123" s="26">
        <v>0.10299999999999999</v>
      </c>
      <c r="E123" s="25">
        <v>19</v>
      </c>
      <c r="F123" s="25">
        <v>70</v>
      </c>
    </row>
    <row r="124" spans="1:6" s="20" customFormat="1">
      <c r="A124" s="24" t="s">
        <v>390</v>
      </c>
      <c r="B124" s="25">
        <v>775</v>
      </c>
      <c r="C124" s="25">
        <v>170</v>
      </c>
      <c r="D124" s="26">
        <v>0.21940000000000001</v>
      </c>
      <c r="E124" s="25">
        <v>40</v>
      </c>
      <c r="F124" s="25">
        <v>129</v>
      </c>
    </row>
    <row r="125" spans="1:6" s="20" customFormat="1">
      <c r="A125" s="24" t="s">
        <v>527</v>
      </c>
      <c r="B125" s="25">
        <v>901</v>
      </c>
      <c r="C125" s="25">
        <v>241</v>
      </c>
      <c r="D125" s="26">
        <v>0.26750000000000002</v>
      </c>
      <c r="E125" s="25">
        <v>74</v>
      </c>
      <c r="F125" s="25">
        <v>167</v>
      </c>
    </row>
    <row r="126" spans="1:6" s="20" customFormat="1">
      <c r="A126" s="24" t="s">
        <v>391</v>
      </c>
      <c r="B126" s="25">
        <v>1476</v>
      </c>
      <c r="C126" s="25">
        <v>479</v>
      </c>
      <c r="D126" s="26">
        <v>0.32450000000000001</v>
      </c>
      <c r="E126" s="25">
        <v>132</v>
      </c>
      <c r="F126" s="25">
        <v>338</v>
      </c>
    </row>
    <row r="127" spans="1:6" s="20" customFormat="1">
      <c r="A127" s="24" t="s">
        <v>392</v>
      </c>
      <c r="B127" s="25">
        <v>1031</v>
      </c>
      <c r="C127" s="25">
        <v>94</v>
      </c>
      <c r="D127" s="26">
        <v>9.1200000000000003E-2</v>
      </c>
      <c r="E127" s="25">
        <v>21</v>
      </c>
      <c r="F127" s="25">
        <v>72</v>
      </c>
    </row>
    <row r="128" spans="1:6" s="20" customFormat="1">
      <c r="A128" s="24" t="s">
        <v>393</v>
      </c>
      <c r="B128" s="25">
        <v>1011</v>
      </c>
      <c r="C128" s="25">
        <v>246</v>
      </c>
      <c r="D128" s="26">
        <v>0.24329999999999999</v>
      </c>
      <c r="E128" s="25">
        <v>60</v>
      </c>
      <c r="F128" s="25">
        <v>181</v>
      </c>
    </row>
    <row r="129" spans="1:6" s="20" customFormat="1">
      <c r="A129" s="24" t="s">
        <v>394</v>
      </c>
      <c r="B129" s="25">
        <v>810</v>
      </c>
      <c r="C129" s="25">
        <v>100</v>
      </c>
      <c r="D129" s="26">
        <v>0.1235</v>
      </c>
      <c r="E129" s="25">
        <v>19</v>
      </c>
      <c r="F129" s="25">
        <v>80</v>
      </c>
    </row>
    <row r="130" spans="1:6" s="20" customFormat="1">
      <c r="A130" s="24" t="s">
        <v>341</v>
      </c>
      <c r="B130" s="25">
        <v>1030</v>
      </c>
      <c r="C130" s="25">
        <v>107</v>
      </c>
      <c r="D130" s="26">
        <v>0.10390000000000001</v>
      </c>
      <c r="E130" s="25">
        <v>17</v>
      </c>
      <c r="F130" s="25">
        <v>90</v>
      </c>
    </row>
    <row r="131" spans="1:6" s="20" customFormat="1">
      <c r="A131" s="24" t="s">
        <v>395</v>
      </c>
      <c r="B131" s="25">
        <v>1003</v>
      </c>
      <c r="C131" s="25">
        <v>194</v>
      </c>
      <c r="D131" s="26">
        <v>0.19339999999999999</v>
      </c>
      <c r="E131" s="25">
        <v>41</v>
      </c>
      <c r="F131" s="25">
        <v>153</v>
      </c>
    </row>
    <row r="132" spans="1:6" s="20" customFormat="1">
      <c r="A132" s="24" t="s">
        <v>396</v>
      </c>
      <c r="B132" s="25">
        <v>641</v>
      </c>
      <c r="C132" s="25">
        <v>43</v>
      </c>
      <c r="D132" s="26">
        <v>6.7100000000000007E-2</v>
      </c>
      <c r="E132" s="25">
        <v>12</v>
      </c>
      <c r="F132" s="25">
        <v>31</v>
      </c>
    </row>
    <row r="133" spans="1:6" s="20" customFormat="1">
      <c r="A133" s="24" t="s">
        <v>397</v>
      </c>
      <c r="B133" s="25">
        <v>691</v>
      </c>
      <c r="C133" s="25">
        <v>68</v>
      </c>
      <c r="D133" s="26">
        <v>9.8400000000000001E-2</v>
      </c>
      <c r="E133" s="25">
        <v>7</v>
      </c>
      <c r="F133" s="25">
        <v>61</v>
      </c>
    </row>
    <row r="134" spans="1:6" s="20" customFormat="1">
      <c r="A134" s="24" t="s">
        <v>398</v>
      </c>
      <c r="B134" s="25">
        <v>717</v>
      </c>
      <c r="C134" s="25">
        <v>79</v>
      </c>
      <c r="D134" s="26">
        <v>0.11020000000000001</v>
      </c>
      <c r="E134" s="25">
        <v>14</v>
      </c>
      <c r="F134" s="25">
        <v>64</v>
      </c>
    </row>
    <row r="135" spans="1:6" s="20" customFormat="1">
      <c r="A135" s="24" t="s">
        <v>399</v>
      </c>
      <c r="B135" s="25">
        <v>1157</v>
      </c>
      <c r="C135" s="25">
        <v>200</v>
      </c>
      <c r="D135" s="26">
        <v>0.1729</v>
      </c>
      <c r="E135" s="25">
        <v>41</v>
      </c>
      <c r="F135" s="25">
        <v>153</v>
      </c>
    </row>
    <row r="136" spans="1:6" s="20" customFormat="1">
      <c r="A136" s="24" t="s">
        <v>400</v>
      </c>
      <c r="B136" s="25">
        <v>632</v>
      </c>
      <c r="C136" s="25">
        <v>88</v>
      </c>
      <c r="D136" s="26">
        <v>0.13919999999999999</v>
      </c>
      <c r="E136" s="25">
        <v>17</v>
      </c>
      <c r="F136" s="25">
        <v>71</v>
      </c>
    </row>
    <row r="137" spans="1:6" s="20" customFormat="1">
      <c r="A137" s="24" t="s">
        <v>104</v>
      </c>
      <c r="B137" s="25">
        <v>1198</v>
      </c>
      <c r="C137" s="25">
        <v>210</v>
      </c>
      <c r="D137" s="26">
        <v>0.17530000000000001</v>
      </c>
      <c r="E137" s="25">
        <v>50</v>
      </c>
      <c r="F137" s="25">
        <v>159</v>
      </c>
    </row>
    <row r="138" spans="1:6" s="20" customFormat="1">
      <c r="A138" s="24" t="s">
        <v>325</v>
      </c>
      <c r="B138" s="25">
        <v>1253</v>
      </c>
      <c r="C138" s="25">
        <v>152</v>
      </c>
      <c r="D138" s="26">
        <v>0.12130000000000001</v>
      </c>
      <c r="E138" s="25">
        <v>41</v>
      </c>
      <c r="F138" s="25">
        <v>110</v>
      </c>
    </row>
    <row r="139" spans="1:6" s="20" customFormat="1">
      <c r="A139" s="24" t="s">
        <v>401</v>
      </c>
      <c r="B139" s="25">
        <v>1522</v>
      </c>
      <c r="C139" s="25">
        <v>380</v>
      </c>
      <c r="D139" s="26">
        <v>0.24970000000000001</v>
      </c>
      <c r="E139" s="25">
        <v>88</v>
      </c>
      <c r="F139" s="25">
        <v>288</v>
      </c>
    </row>
    <row r="140" spans="1:6" s="20" customFormat="1">
      <c r="A140" s="24" t="s">
        <v>342</v>
      </c>
      <c r="B140" s="25">
        <v>789</v>
      </c>
      <c r="C140" s="25">
        <v>71</v>
      </c>
      <c r="D140" s="26">
        <v>0.09</v>
      </c>
      <c r="E140" s="25">
        <v>13</v>
      </c>
      <c r="F140" s="25">
        <v>54</v>
      </c>
    </row>
    <row r="141" spans="1:6" s="20" customFormat="1">
      <c r="A141" s="24" t="s">
        <v>105</v>
      </c>
      <c r="B141" s="25">
        <v>1303</v>
      </c>
      <c r="C141" s="25">
        <v>427</v>
      </c>
      <c r="D141" s="26">
        <v>0.32769999999999999</v>
      </c>
      <c r="E141" s="25">
        <v>109</v>
      </c>
      <c r="F141" s="25">
        <v>313</v>
      </c>
    </row>
    <row r="142" spans="1:6" s="20" customFormat="1">
      <c r="A142" s="24" t="s">
        <v>402</v>
      </c>
      <c r="B142" s="25">
        <v>687</v>
      </c>
      <c r="C142" s="25">
        <v>64</v>
      </c>
      <c r="D142" s="26">
        <v>9.3200000000000005E-2</v>
      </c>
      <c r="E142" s="25">
        <v>12</v>
      </c>
      <c r="F142" s="25">
        <v>48</v>
      </c>
    </row>
    <row r="143" spans="1:6" s="20" customFormat="1">
      <c r="A143" s="24" t="s">
        <v>528</v>
      </c>
      <c r="B143" s="25">
        <v>733</v>
      </c>
      <c r="C143" s="25">
        <v>283</v>
      </c>
      <c r="D143" s="26">
        <v>0.3861</v>
      </c>
      <c r="E143" s="25">
        <v>63</v>
      </c>
      <c r="F143" s="25">
        <v>217</v>
      </c>
    </row>
    <row r="144" spans="1:6" s="20" customFormat="1">
      <c r="A144" s="24" t="s">
        <v>106</v>
      </c>
      <c r="B144" s="25">
        <v>786</v>
      </c>
      <c r="C144" s="25">
        <v>166</v>
      </c>
      <c r="D144" s="26">
        <v>0.2112</v>
      </c>
      <c r="E144" s="25">
        <v>37</v>
      </c>
      <c r="F144" s="25">
        <v>125</v>
      </c>
    </row>
    <row r="145" spans="1:6" s="20" customFormat="1">
      <c r="A145" s="24" t="s">
        <v>326</v>
      </c>
      <c r="B145" s="25">
        <v>871</v>
      </c>
      <c r="C145" s="25">
        <v>187</v>
      </c>
      <c r="D145" s="26">
        <v>0.2147</v>
      </c>
      <c r="E145" s="25">
        <v>34</v>
      </c>
      <c r="F145" s="25">
        <v>153</v>
      </c>
    </row>
    <row r="146" spans="1:6" s="20" customFormat="1">
      <c r="A146" s="24" t="s">
        <v>327</v>
      </c>
      <c r="B146" s="25">
        <v>894</v>
      </c>
      <c r="C146" s="25">
        <v>210</v>
      </c>
      <c r="D146" s="26">
        <v>0.2349</v>
      </c>
      <c r="E146" s="25">
        <v>59</v>
      </c>
      <c r="F146" s="25">
        <v>150</v>
      </c>
    </row>
    <row r="147" spans="1:6" s="20" customFormat="1">
      <c r="A147" s="24" t="s">
        <v>529</v>
      </c>
      <c r="B147" s="25">
        <v>680</v>
      </c>
      <c r="C147" s="25">
        <v>283</v>
      </c>
      <c r="D147" s="26">
        <v>0.41620000000000001</v>
      </c>
      <c r="E147" s="25">
        <v>73</v>
      </c>
      <c r="F147" s="25">
        <v>203</v>
      </c>
    </row>
    <row r="148" spans="1:6" s="20" customFormat="1">
      <c r="A148" s="24" t="s">
        <v>403</v>
      </c>
      <c r="B148" s="25">
        <v>976</v>
      </c>
      <c r="C148" s="25">
        <v>174</v>
      </c>
      <c r="D148" s="26">
        <v>0.17829999999999999</v>
      </c>
      <c r="E148" s="25">
        <v>40</v>
      </c>
      <c r="F148" s="25">
        <v>128</v>
      </c>
    </row>
    <row r="149" spans="1:6" s="20" customFormat="1">
      <c r="A149" s="24" t="s">
        <v>530</v>
      </c>
      <c r="B149" s="25">
        <v>1642</v>
      </c>
      <c r="C149" s="25">
        <v>323</v>
      </c>
      <c r="D149" s="26">
        <v>0.19670000000000001</v>
      </c>
      <c r="E149" s="25">
        <v>81</v>
      </c>
      <c r="F149" s="25">
        <v>240</v>
      </c>
    </row>
    <row r="150" spans="1:6" s="20" customFormat="1">
      <c r="A150" s="24" t="s">
        <v>328</v>
      </c>
      <c r="B150" s="25">
        <v>802</v>
      </c>
      <c r="C150" s="25">
        <v>166</v>
      </c>
      <c r="D150" s="26">
        <v>0.20699999999999999</v>
      </c>
      <c r="E150" s="25">
        <v>38</v>
      </c>
      <c r="F150" s="25">
        <v>125</v>
      </c>
    </row>
    <row r="151" spans="1:6" s="20" customFormat="1">
      <c r="A151" s="24" t="s">
        <v>329</v>
      </c>
      <c r="B151" s="25">
        <v>994</v>
      </c>
      <c r="C151" s="25">
        <v>157</v>
      </c>
      <c r="D151" s="26">
        <v>0.15790000000000001</v>
      </c>
      <c r="E151" s="25">
        <v>19</v>
      </c>
      <c r="F151" s="25">
        <v>135</v>
      </c>
    </row>
    <row r="152" spans="1:6" s="20" customFormat="1">
      <c r="A152" s="24" t="s">
        <v>593</v>
      </c>
      <c r="B152" s="25">
        <v>1456</v>
      </c>
      <c r="C152" s="25">
        <v>335</v>
      </c>
      <c r="D152" s="26">
        <v>0.2301</v>
      </c>
      <c r="E152" s="25">
        <v>95</v>
      </c>
      <c r="F152" s="25">
        <v>231</v>
      </c>
    </row>
    <row r="153" spans="1:6" s="20" customFormat="1">
      <c r="A153" s="24" t="s">
        <v>330</v>
      </c>
      <c r="B153" s="25">
        <v>1150</v>
      </c>
      <c r="C153" s="25">
        <v>147</v>
      </c>
      <c r="D153" s="26">
        <v>0.1278</v>
      </c>
      <c r="E153" s="25">
        <v>35</v>
      </c>
      <c r="F153" s="25">
        <v>106</v>
      </c>
    </row>
    <row r="154" spans="1:6" s="20" customFormat="1">
      <c r="A154" s="24" t="s">
        <v>404</v>
      </c>
      <c r="B154" s="25">
        <v>954</v>
      </c>
      <c r="C154" s="25">
        <v>156</v>
      </c>
      <c r="D154" s="26">
        <v>0.16350000000000001</v>
      </c>
      <c r="E154" s="25">
        <v>25</v>
      </c>
      <c r="F154" s="25">
        <v>128</v>
      </c>
    </row>
    <row r="155" spans="1:6" s="20" customFormat="1">
      <c r="A155" s="24" t="s">
        <v>331</v>
      </c>
      <c r="B155" s="25">
        <v>1463</v>
      </c>
      <c r="C155" s="25">
        <v>187</v>
      </c>
      <c r="D155" s="26">
        <v>0.1278</v>
      </c>
      <c r="E155" s="25">
        <v>30</v>
      </c>
      <c r="F155" s="25">
        <v>154</v>
      </c>
    </row>
    <row r="156" spans="1:6" s="20" customFormat="1">
      <c r="A156" s="24" t="s">
        <v>332</v>
      </c>
      <c r="B156" s="25">
        <v>741</v>
      </c>
      <c r="C156" s="25">
        <v>85</v>
      </c>
      <c r="D156" s="26">
        <v>0.1147</v>
      </c>
      <c r="E156" s="25">
        <v>17</v>
      </c>
      <c r="F156" s="25">
        <v>67</v>
      </c>
    </row>
    <row r="157" spans="1:6" s="29" customFormat="1" ht="34.5" customHeight="1">
      <c r="A157" s="32" t="s">
        <v>172</v>
      </c>
      <c r="B157" s="30">
        <f>SUM(B122:B156)</f>
        <v>34937</v>
      </c>
      <c r="C157" s="30">
        <f>SUM(C122:C156)</f>
        <v>6754</v>
      </c>
      <c r="D157" s="31">
        <f>C157/B157</f>
        <v>0.19331940349772447</v>
      </c>
      <c r="E157" s="30">
        <f>SUM(E122:E156)</f>
        <v>1592</v>
      </c>
      <c r="F157" s="30">
        <f>SUM(F122:F156)</f>
        <v>5062</v>
      </c>
    </row>
    <row r="158" spans="1:6" s="20" customFormat="1">
      <c r="A158" s="24" t="s">
        <v>107</v>
      </c>
      <c r="B158" s="25">
        <v>1234</v>
      </c>
      <c r="C158" s="25">
        <v>344</v>
      </c>
      <c r="D158" s="26">
        <v>0.27879999999999999</v>
      </c>
      <c r="E158" s="25">
        <v>146</v>
      </c>
      <c r="F158" s="25">
        <v>190</v>
      </c>
    </row>
    <row r="159" spans="1:6" s="20" customFormat="1">
      <c r="A159" s="24" t="s">
        <v>108</v>
      </c>
      <c r="B159" s="25">
        <v>1080</v>
      </c>
      <c r="C159" s="25">
        <v>223</v>
      </c>
      <c r="D159" s="26">
        <v>0.20649999999999999</v>
      </c>
      <c r="E159" s="25">
        <v>75</v>
      </c>
      <c r="F159" s="25">
        <v>146</v>
      </c>
    </row>
    <row r="160" spans="1:6" s="20" customFormat="1">
      <c r="A160" s="24" t="s">
        <v>109</v>
      </c>
      <c r="B160" s="25">
        <v>909</v>
      </c>
      <c r="C160" s="25">
        <v>156</v>
      </c>
      <c r="D160" s="26">
        <v>0.1716</v>
      </c>
      <c r="E160" s="25">
        <v>51</v>
      </c>
      <c r="F160" s="25">
        <v>104</v>
      </c>
    </row>
    <row r="161" spans="1:6" s="20" customFormat="1">
      <c r="A161" s="24" t="s">
        <v>110</v>
      </c>
      <c r="B161" s="25">
        <v>1185</v>
      </c>
      <c r="C161" s="25">
        <v>165</v>
      </c>
      <c r="D161" s="26">
        <v>0.13919999999999999</v>
      </c>
      <c r="E161" s="25">
        <v>39</v>
      </c>
      <c r="F161" s="25">
        <v>124</v>
      </c>
    </row>
    <row r="162" spans="1:6" s="20" customFormat="1">
      <c r="A162" s="24" t="s">
        <v>111</v>
      </c>
      <c r="B162" s="25">
        <v>1425</v>
      </c>
      <c r="C162" s="25">
        <v>214</v>
      </c>
      <c r="D162" s="26">
        <v>0.1502</v>
      </c>
      <c r="E162" s="25">
        <v>65</v>
      </c>
      <c r="F162" s="25">
        <v>145</v>
      </c>
    </row>
    <row r="163" spans="1:6" s="20" customFormat="1">
      <c r="A163" s="24" t="s">
        <v>112</v>
      </c>
      <c r="B163" s="25">
        <v>904</v>
      </c>
      <c r="C163" s="25">
        <v>186</v>
      </c>
      <c r="D163" s="26">
        <v>0.20580000000000001</v>
      </c>
      <c r="E163" s="25">
        <v>44</v>
      </c>
      <c r="F163" s="25">
        <v>137</v>
      </c>
    </row>
    <row r="164" spans="1:6" s="20" customFormat="1">
      <c r="A164" s="24" t="s">
        <v>113</v>
      </c>
      <c r="B164" s="25">
        <v>827</v>
      </c>
      <c r="C164" s="25">
        <v>281</v>
      </c>
      <c r="D164" s="26">
        <v>0.33979999999999999</v>
      </c>
      <c r="E164" s="25">
        <v>70</v>
      </c>
      <c r="F164" s="25">
        <v>206</v>
      </c>
    </row>
    <row r="165" spans="1:6" s="20" customFormat="1">
      <c r="A165" s="24" t="s">
        <v>114</v>
      </c>
      <c r="B165" s="25">
        <v>836</v>
      </c>
      <c r="C165" s="25">
        <v>183</v>
      </c>
      <c r="D165" s="26">
        <v>0.21890000000000001</v>
      </c>
      <c r="E165" s="25">
        <v>60</v>
      </c>
      <c r="F165" s="25">
        <v>122</v>
      </c>
    </row>
    <row r="166" spans="1:6" s="20" customFormat="1">
      <c r="A166" s="24" t="s">
        <v>115</v>
      </c>
      <c r="B166" s="25">
        <v>866</v>
      </c>
      <c r="C166" s="25">
        <v>87</v>
      </c>
      <c r="D166" s="26">
        <v>0.10050000000000001</v>
      </c>
      <c r="E166" s="25">
        <v>20</v>
      </c>
      <c r="F166" s="25">
        <v>65</v>
      </c>
    </row>
    <row r="167" spans="1:6" s="20" customFormat="1">
      <c r="A167" s="24" t="s">
        <v>116</v>
      </c>
      <c r="B167" s="25">
        <v>1191</v>
      </c>
      <c r="C167" s="25">
        <v>270</v>
      </c>
      <c r="D167" s="26">
        <v>0.22670000000000001</v>
      </c>
      <c r="E167" s="25">
        <v>85</v>
      </c>
      <c r="F167" s="25">
        <v>177</v>
      </c>
    </row>
    <row r="168" spans="1:6" s="20" customFormat="1">
      <c r="A168" s="24" t="s">
        <v>117</v>
      </c>
      <c r="B168" s="25">
        <v>743</v>
      </c>
      <c r="C168" s="25">
        <v>98</v>
      </c>
      <c r="D168" s="26">
        <v>0.13189999999999999</v>
      </c>
      <c r="E168" s="25">
        <v>38</v>
      </c>
      <c r="F168" s="25">
        <v>58</v>
      </c>
    </row>
    <row r="169" spans="1:6" s="20" customFormat="1">
      <c r="A169" s="24" t="s">
        <v>118</v>
      </c>
      <c r="B169" s="25">
        <v>1126</v>
      </c>
      <c r="C169" s="25">
        <v>180</v>
      </c>
      <c r="D169" s="26">
        <v>0.15989999999999999</v>
      </c>
      <c r="E169" s="25">
        <v>56</v>
      </c>
      <c r="F169" s="25">
        <v>123</v>
      </c>
    </row>
    <row r="170" spans="1:6" s="20" customFormat="1">
      <c r="A170" s="24" t="s">
        <v>119</v>
      </c>
      <c r="B170" s="25">
        <v>822</v>
      </c>
      <c r="C170" s="25">
        <v>158</v>
      </c>
      <c r="D170" s="26">
        <v>0.19220000000000001</v>
      </c>
      <c r="E170" s="25">
        <v>71</v>
      </c>
      <c r="F170" s="25">
        <v>79</v>
      </c>
    </row>
    <row r="171" spans="1:6" s="20" customFormat="1">
      <c r="A171" s="24" t="s">
        <v>540</v>
      </c>
      <c r="B171" s="25">
        <v>1354</v>
      </c>
      <c r="C171" s="25">
        <v>233</v>
      </c>
      <c r="D171" s="26">
        <v>0.1721</v>
      </c>
      <c r="E171" s="25">
        <v>45</v>
      </c>
      <c r="F171" s="25">
        <v>183</v>
      </c>
    </row>
    <row r="172" spans="1:6" s="20" customFormat="1">
      <c r="A172" s="24" t="s">
        <v>120</v>
      </c>
      <c r="B172" s="25">
        <v>1291</v>
      </c>
      <c r="C172" s="25">
        <v>378</v>
      </c>
      <c r="D172" s="26">
        <v>0.2928</v>
      </c>
      <c r="E172" s="25">
        <v>95</v>
      </c>
      <c r="F172" s="25">
        <v>271</v>
      </c>
    </row>
    <row r="173" spans="1:6" s="20" customFormat="1">
      <c r="A173" s="24" t="s">
        <v>121</v>
      </c>
      <c r="B173" s="25">
        <v>1509</v>
      </c>
      <c r="C173" s="25">
        <v>235</v>
      </c>
      <c r="D173" s="26">
        <v>0.15570000000000001</v>
      </c>
      <c r="E173" s="25">
        <v>75</v>
      </c>
      <c r="F173" s="25">
        <v>156</v>
      </c>
    </row>
    <row r="174" spans="1:6" s="20" customFormat="1">
      <c r="A174" s="24" t="s">
        <v>122</v>
      </c>
      <c r="B174" s="25">
        <v>1090</v>
      </c>
      <c r="C174" s="25">
        <v>181</v>
      </c>
      <c r="D174" s="26">
        <v>0.1661</v>
      </c>
      <c r="E174" s="25">
        <v>67</v>
      </c>
      <c r="F174" s="25">
        <v>112</v>
      </c>
    </row>
    <row r="175" spans="1:6" s="20" customFormat="1">
      <c r="A175" s="24" t="s">
        <v>541</v>
      </c>
      <c r="B175" s="25">
        <v>1317</v>
      </c>
      <c r="C175" s="25">
        <v>162</v>
      </c>
      <c r="D175" s="26">
        <v>0.123</v>
      </c>
      <c r="E175" s="25">
        <v>32</v>
      </c>
      <c r="F175" s="25">
        <v>127</v>
      </c>
    </row>
    <row r="176" spans="1:6" s="20" customFormat="1">
      <c r="A176" s="24" t="s">
        <v>123</v>
      </c>
      <c r="B176" s="25">
        <v>756</v>
      </c>
      <c r="C176" s="25">
        <v>68</v>
      </c>
      <c r="D176" s="26">
        <v>8.9899999999999994E-2</v>
      </c>
      <c r="E176" s="25">
        <v>25</v>
      </c>
      <c r="F176" s="25">
        <v>42</v>
      </c>
    </row>
    <row r="177" spans="1:6" s="20" customFormat="1">
      <c r="A177" s="24" t="s">
        <v>542</v>
      </c>
      <c r="B177" s="25">
        <v>993</v>
      </c>
      <c r="C177" s="25">
        <v>128</v>
      </c>
      <c r="D177" s="26">
        <v>0.12889999999999999</v>
      </c>
      <c r="E177" s="25">
        <v>33</v>
      </c>
      <c r="F177" s="25">
        <v>94</v>
      </c>
    </row>
    <row r="178" spans="1:6" s="20" customFormat="1">
      <c r="A178" s="24" t="s">
        <v>349</v>
      </c>
      <c r="B178" s="25">
        <v>1609</v>
      </c>
      <c r="C178" s="25">
        <v>196</v>
      </c>
      <c r="D178" s="26">
        <v>0.12180000000000001</v>
      </c>
      <c r="E178" s="25">
        <v>37</v>
      </c>
      <c r="F178" s="25">
        <v>155</v>
      </c>
    </row>
    <row r="179" spans="1:6" s="20" customFormat="1">
      <c r="A179" s="24" t="s">
        <v>124</v>
      </c>
      <c r="B179" s="25">
        <v>1731</v>
      </c>
      <c r="C179" s="25">
        <v>283</v>
      </c>
      <c r="D179" s="26">
        <v>0.16350000000000001</v>
      </c>
      <c r="E179" s="25">
        <v>51</v>
      </c>
      <c r="F179" s="25">
        <v>230</v>
      </c>
    </row>
    <row r="180" spans="1:6" s="20" customFormat="1">
      <c r="A180" s="24" t="s">
        <v>125</v>
      </c>
      <c r="B180" s="25">
        <v>684</v>
      </c>
      <c r="C180" s="25">
        <v>92</v>
      </c>
      <c r="D180" s="26">
        <v>0.13450000000000001</v>
      </c>
      <c r="E180" s="25">
        <v>30</v>
      </c>
      <c r="F180" s="25">
        <v>62</v>
      </c>
    </row>
    <row r="181" spans="1:6" s="20" customFormat="1">
      <c r="A181" s="24" t="s">
        <v>126</v>
      </c>
      <c r="B181" s="25">
        <v>1317</v>
      </c>
      <c r="C181" s="25">
        <v>324</v>
      </c>
      <c r="D181" s="26">
        <v>0.246</v>
      </c>
      <c r="E181" s="25">
        <v>87</v>
      </c>
      <c r="F181" s="25">
        <v>237</v>
      </c>
    </row>
    <row r="182" spans="1:6" s="20" customFormat="1">
      <c r="A182" s="24" t="s">
        <v>127</v>
      </c>
      <c r="B182" s="25">
        <v>1006</v>
      </c>
      <c r="C182" s="25">
        <v>220</v>
      </c>
      <c r="D182" s="26">
        <v>0.21870000000000001</v>
      </c>
      <c r="E182" s="25">
        <v>80</v>
      </c>
      <c r="F182" s="25">
        <v>139</v>
      </c>
    </row>
    <row r="183" spans="1:6" s="20" customFormat="1">
      <c r="A183" s="24" t="s">
        <v>128</v>
      </c>
      <c r="B183" s="25">
        <v>1221</v>
      </c>
      <c r="C183" s="25">
        <v>162</v>
      </c>
      <c r="D183" s="26">
        <v>0.13270000000000001</v>
      </c>
      <c r="E183" s="25">
        <v>48</v>
      </c>
      <c r="F183" s="25">
        <v>112</v>
      </c>
    </row>
    <row r="184" spans="1:6" s="20" customFormat="1">
      <c r="A184" s="24" t="s">
        <v>129</v>
      </c>
      <c r="B184" s="25">
        <v>651</v>
      </c>
      <c r="C184" s="25">
        <v>138</v>
      </c>
      <c r="D184" s="26">
        <v>0.21199999999999999</v>
      </c>
      <c r="E184" s="25">
        <v>68</v>
      </c>
      <c r="F184" s="25">
        <v>68</v>
      </c>
    </row>
    <row r="185" spans="1:6" s="20" customFormat="1">
      <c r="A185" s="24" t="s">
        <v>130</v>
      </c>
      <c r="B185" s="25">
        <v>747</v>
      </c>
      <c r="C185" s="25">
        <v>190</v>
      </c>
      <c r="D185" s="26">
        <v>0.25440000000000002</v>
      </c>
      <c r="E185" s="25">
        <v>34</v>
      </c>
      <c r="F185" s="25">
        <v>156</v>
      </c>
    </row>
    <row r="186" spans="1:6" s="20" customFormat="1">
      <c r="A186" s="24" t="s">
        <v>131</v>
      </c>
      <c r="B186" s="25">
        <v>967</v>
      </c>
      <c r="C186" s="25">
        <v>167</v>
      </c>
      <c r="D186" s="26">
        <v>0.17269999999999999</v>
      </c>
      <c r="E186" s="25">
        <v>53</v>
      </c>
      <c r="F186" s="25">
        <v>111</v>
      </c>
    </row>
    <row r="187" spans="1:6" s="20" customFormat="1">
      <c r="A187" s="24" t="s">
        <v>132</v>
      </c>
      <c r="B187" s="25">
        <v>871</v>
      </c>
      <c r="C187" s="25">
        <v>292</v>
      </c>
      <c r="D187" s="26">
        <v>0.3352</v>
      </c>
      <c r="E187" s="25">
        <v>76</v>
      </c>
      <c r="F187" s="25">
        <v>214</v>
      </c>
    </row>
    <row r="188" spans="1:6" s="20" customFormat="1">
      <c r="A188" s="24" t="s">
        <v>133</v>
      </c>
      <c r="B188" s="25">
        <v>1102</v>
      </c>
      <c r="C188" s="25">
        <v>108</v>
      </c>
      <c r="D188" s="26">
        <v>9.8000000000000004E-2</v>
      </c>
      <c r="E188" s="25">
        <v>33</v>
      </c>
      <c r="F188" s="25">
        <v>73</v>
      </c>
    </row>
    <row r="189" spans="1:6" s="20" customFormat="1">
      <c r="A189" s="24" t="s">
        <v>134</v>
      </c>
      <c r="B189" s="25">
        <v>873</v>
      </c>
      <c r="C189" s="25">
        <v>54</v>
      </c>
      <c r="D189" s="26">
        <v>6.1899999999999997E-2</v>
      </c>
      <c r="E189" s="25">
        <v>20</v>
      </c>
      <c r="F189" s="25">
        <v>32</v>
      </c>
    </row>
    <row r="190" spans="1:6" s="20" customFormat="1">
      <c r="A190" s="24" t="s">
        <v>135</v>
      </c>
      <c r="B190" s="25">
        <v>807</v>
      </c>
      <c r="C190" s="25">
        <v>98</v>
      </c>
      <c r="D190" s="26">
        <v>0.12139999999999999</v>
      </c>
      <c r="E190" s="25">
        <v>28</v>
      </c>
      <c r="F190" s="25">
        <v>67</v>
      </c>
    </row>
    <row r="191" spans="1:6" s="20" customFormat="1">
      <c r="A191" s="24" t="s">
        <v>136</v>
      </c>
      <c r="B191" s="25">
        <v>1004</v>
      </c>
      <c r="C191" s="25">
        <v>147</v>
      </c>
      <c r="D191" s="26">
        <v>0.1464</v>
      </c>
      <c r="E191" s="25">
        <v>39</v>
      </c>
      <c r="F191" s="25">
        <v>106</v>
      </c>
    </row>
    <row r="192" spans="1:6" s="20" customFormat="1">
      <c r="A192" s="24" t="s">
        <v>137</v>
      </c>
      <c r="B192" s="25">
        <v>1074</v>
      </c>
      <c r="C192" s="25">
        <v>224</v>
      </c>
      <c r="D192" s="26">
        <v>0.20860000000000001</v>
      </c>
      <c r="E192" s="25">
        <v>76</v>
      </c>
      <c r="F192" s="25">
        <v>144</v>
      </c>
    </row>
    <row r="193" spans="1:6" s="20" customFormat="1">
      <c r="A193" s="24" t="s">
        <v>543</v>
      </c>
      <c r="B193" s="25">
        <v>948</v>
      </c>
      <c r="C193" s="25">
        <v>148</v>
      </c>
      <c r="D193" s="26">
        <v>0.15609999999999999</v>
      </c>
      <c r="E193" s="25">
        <v>45</v>
      </c>
      <c r="F193" s="25">
        <v>103</v>
      </c>
    </row>
    <row r="194" spans="1:6" s="20" customFormat="1">
      <c r="A194" s="24" t="s">
        <v>138</v>
      </c>
      <c r="B194" s="25">
        <v>1067</v>
      </c>
      <c r="C194" s="25">
        <v>159</v>
      </c>
      <c r="D194" s="26">
        <v>0.14899999999999999</v>
      </c>
      <c r="E194" s="25">
        <v>50</v>
      </c>
      <c r="F194" s="25">
        <v>108</v>
      </c>
    </row>
    <row r="195" spans="1:6" s="20" customFormat="1">
      <c r="A195" s="24" t="s">
        <v>544</v>
      </c>
      <c r="B195" s="25">
        <v>841</v>
      </c>
      <c r="C195" s="25">
        <v>147</v>
      </c>
      <c r="D195" s="26">
        <v>0.17480000000000001</v>
      </c>
      <c r="E195" s="25">
        <v>17</v>
      </c>
      <c r="F195" s="25">
        <v>130</v>
      </c>
    </row>
    <row r="196" spans="1:6" s="20" customFormat="1">
      <c r="A196" s="24" t="s">
        <v>545</v>
      </c>
      <c r="B196" s="25">
        <v>1247</v>
      </c>
      <c r="C196" s="25">
        <v>161</v>
      </c>
      <c r="D196" s="26">
        <v>0.12909999999999999</v>
      </c>
      <c r="E196" s="25">
        <v>44</v>
      </c>
      <c r="F196" s="25">
        <v>117</v>
      </c>
    </row>
    <row r="197" spans="1:6" s="20" customFormat="1">
      <c r="A197" s="24" t="s">
        <v>139</v>
      </c>
      <c r="B197" s="25">
        <v>1041</v>
      </c>
      <c r="C197" s="25">
        <v>403</v>
      </c>
      <c r="D197" s="26">
        <v>0.3871</v>
      </c>
      <c r="E197" s="25">
        <v>89</v>
      </c>
      <c r="F197" s="25">
        <v>310</v>
      </c>
    </row>
    <row r="198" spans="1:6" s="20" customFormat="1">
      <c r="A198" s="24" t="s">
        <v>140</v>
      </c>
      <c r="B198" s="25">
        <v>760</v>
      </c>
      <c r="C198" s="25">
        <v>139</v>
      </c>
      <c r="D198" s="26">
        <v>0.18290000000000001</v>
      </c>
      <c r="E198" s="25">
        <v>30</v>
      </c>
      <c r="F198" s="25">
        <v>108</v>
      </c>
    </row>
    <row r="199" spans="1:6" s="20" customFormat="1">
      <c r="A199" s="24" t="s">
        <v>141</v>
      </c>
      <c r="B199" s="25">
        <v>1187</v>
      </c>
      <c r="C199" s="25">
        <v>335</v>
      </c>
      <c r="D199" s="26">
        <v>0.28220000000000001</v>
      </c>
      <c r="E199" s="25">
        <v>65</v>
      </c>
      <c r="F199" s="25">
        <v>268</v>
      </c>
    </row>
    <row r="200" spans="1:6" s="20" customFormat="1">
      <c r="A200" s="24" t="s">
        <v>142</v>
      </c>
      <c r="B200" s="25">
        <v>1367</v>
      </c>
      <c r="C200" s="25">
        <v>325</v>
      </c>
      <c r="D200" s="26">
        <v>0.23769999999999999</v>
      </c>
      <c r="E200" s="25">
        <v>79</v>
      </c>
      <c r="F200" s="25">
        <v>240</v>
      </c>
    </row>
    <row r="201" spans="1:6" s="20" customFormat="1">
      <c r="A201" s="24" t="s">
        <v>143</v>
      </c>
      <c r="B201" s="25">
        <v>786</v>
      </c>
      <c r="C201" s="25">
        <v>142</v>
      </c>
      <c r="D201" s="26">
        <v>0.1807</v>
      </c>
      <c r="E201" s="25">
        <v>39</v>
      </c>
      <c r="F201" s="25">
        <v>102</v>
      </c>
    </row>
    <row r="202" spans="1:6" s="20" customFormat="1">
      <c r="A202" s="24" t="s">
        <v>144</v>
      </c>
      <c r="B202" s="25">
        <v>736</v>
      </c>
      <c r="C202" s="25">
        <v>109</v>
      </c>
      <c r="D202" s="26">
        <v>0.14810000000000001</v>
      </c>
      <c r="E202" s="25">
        <v>30</v>
      </c>
      <c r="F202" s="25">
        <v>77</v>
      </c>
    </row>
    <row r="203" spans="1:6" s="20" customFormat="1">
      <c r="A203" s="24" t="s">
        <v>145</v>
      </c>
      <c r="B203" s="25">
        <v>1423</v>
      </c>
      <c r="C203" s="25">
        <v>501</v>
      </c>
      <c r="D203" s="26">
        <v>0.35210000000000002</v>
      </c>
      <c r="E203" s="25">
        <v>124</v>
      </c>
      <c r="F203" s="25">
        <v>368</v>
      </c>
    </row>
    <row r="204" spans="1:6" s="20" customFormat="1">
      <c r="A204" s="24" t="s">
        <v>146</v>
      </c>
      <c r="B204" s="25">
        <v>999</v>
      </c>
      <c r="C204" s="25">
        <v>179</v>
      </c>
      <c r="D204" s="26">
        <v>0.1792</v>
      </c>
      <c r="E204" s="25">
        <v>34</v>
      </c>
      <c r="F204" s="25">
        <v>141</v>
      </c>
    </row>
    <row r="205" spans="1:6" s="20" customFormat="1">
      <c r="A205" s="24" t="s">
        <v>147</v>
      </c>
      <c r="B205" s="25">
        <v>1164</v>
      </c>
      <c r="C205" s="25">
        <v>293</v>
      </c>
      <c r="D205" s="26">
        <v>0.25169999999999998</v>
      </c>
      <c r="E205" s="25">
        <v>67</v>
      </c>
      <c r="F205" s="25">
        <v>219</v>
      </c>
    </row>
    <row r="206" spans="1:6" s="20" customFormat="1">
      <c r="A206" s="24" t="s">
        <v>148</v>
      </c>
      <c r="B206" s="25">
        <v>1234</v>
      </c>
      <c r="C206" s="25">
        <v>176</v>
      </c>
      <c r="D206" s="26">
        <v>0.1426</v>
      </c>
      <c r="E206" s="25">
        <v>30</v>
      </c>
      <c r="F206" s="25">
        <v>143</v>
      </c>
    </row>
    <row r="207" spans="1:6" s="20" customFormat="1">
      <c r="A207" s="24" t="s">
        <v>546</v>
      </c>
      <c r="B207" s="25">
        <v>906</v>
      </c>
      <c r="C207" s="25">
        <v>149</v>
      </c>
      <c r="D207" s="26">
        <v>0.16450000000000001</v>
      </c>
      <c r="E207" s="25">
        <v>20</v>
      </c>
      <c r="F207" s="25">
        <v>128</v>
      </c>
    </row>
    <row r="208" spans="1:6" s="20" customFormat="1">
      <c r="A208" s="24" t="s">
        <v>149</v>
      </c>
      <c r="B208" s="25">
        <v>1529</v>
      </c>
      <c r="C208" s="25">
        <v>193</v>
      </c>
      <c r="D208" s="26">
        <v>0.12620000000000001</v>
      </c>
      <c r="E208" s="25">
        <v>51</v>
      </c>
      <c r="F208" s="25">
        <v>140</v>
      </c>
    </row>
    <row r="209" spans="1:6" s="20" customFormat="1">
      <c r="A209" s="24" t="s">
        <v>150</v>
      </c>
      <c r="B209" s="25">
        <v>1049</v>
      </c>
      <c r="C209" s="25">
        <v>228</v>
      </c>
      <c r="D209" s="26">
        <v>0.21729999999999999</v>
      </c>
      <c r="E209" s="25">
        <v>56</v>
      </c>
      <c r="F209" s="25">
        <v>168</v>
      </c>
    </row>
    <row r="210" spans="1:6" s="29" customFormat="1" ht="34.5" customHeight="1">
      <c r="A210" s="32" t="s">
        <v>173</v>
      </c>
      <c r="B210" s="30">
        <f>SUM(B158:B209)</f>
        <v>55406</v>
      </c>
      <c r="C210" s="30">
        <f>SUM(C158:C209)</f>
        <v>10412</v>
      </c>
      <c r="D210" s="31">
        <f>C210/B210</f>
        <v>0.18792188571634841</v>
      </c>
      <c r="E210" s="30">
        <f>SUM(E158:E209)</f>
        <v>2822</v>
      </c>
      <c r="F210" s="30">
        <f>SUM(F158:F209)</f>
        <v>7437</v>
      </c>
    </row>
    <row r="211" spans="1:6" s="20" customFormat="1">
      <c r="A211" s="24" t="s">
        <v>176</v>
      </c>
      <c r="B211" s="25">
        <v>1651</v>
      </c>
      <c r="C211" s="25">
        <v>682</v>
      </c>
      <c r="D211" s="26">
        <v>0.41310000000000002</v>
      </c>
      <c r="E211" s="25">
        <v>231</v>
      </c>
      <c r="F211" s="25">
        <v>437</v>
      </c>
    </row>
    <row r="212" spans="1:6" s="20" customFormat="1">
      <c r="A212" s="24" t="s">
        <v>177</v>
      </c>
      <c r="B212" s="25">
        <v>806</v>
      </c>
      <c r="C212" s="25">
        <v>268</v>
      </c>
      <c r="D212" s="26">
        <v>0.33250000000000002</v>
      </c>
      <c r="E212" s="25">
        <v>114</v>
      </c>
      <c r="F212" s="25">
        <v>153</v>
      </c>
    </row>
    <row r="213" spans="1:6" s="20" customFormat="1">
      <c r="A213" s="24" t="s">
        <v>178</v>
      </c>
      <c r="B213" s="25">
        <v>855</v>
      </c>
      <c r="C213" s="25">
        <v>319</v>
      </c>
      <c r="D213" s="26">
        <v>0.37309999999999999</v>
      </c>
      <c r="E213" s="25">
        <v>104</v>
      </c>
      <c r="F213" s="25">
        <v>215</v>
      </c>
    </row>
    <row r="214" spans="1:6" s="20" customFormat="1">
      <c r="A214" s="24" t="s">
        <v>179</v>
      </c>
      <c r="B214" s="25">
        <v>1315</v>
      </c>
      <c r="C214" s="25">
        <v>452</v>
      </c>
      <c r="D214" s="26">
        <v>0.34370000000000001</v>
      </c>
      <c r="E214" s="25">
        <v>135</v>
      </c>
      <c r="F214" s="25">
        <v>311</v>
      </c>
    </row>
    <row r="215" spans="1:6" s="20" customFormat="1">
      <c r="A215" s="24" t="s">
        <v>180</v>
      </c>
      <c r="B215" s="25">
        <v>1217</v>
      </c>
      <c r="C215" s="25">
        <v>435</v>
      </c>
      <c r="D215" s="26">
        <v>0.3574</v>
      </c>
      <c r="E215" s="25">
        <v>162</v>
      </c>
      <c r="F215" s="25">
        <v>264</v>
      </c>
    </row>
    <row r="216" spans="1:6" s="20" customFormat="1">
      <c r="A216" s="24" t="s">
        <v>69</v>
      </c>
      <c r="B216" s="25">
        <v>1027</v>
      </c>
      <c r="C216" s="25">
        <v>290</v>
      </c>
      <c r="D216" s="26">
        <v>0.28239999999999998</v>
      </c>
      <c r="E216" s="25">
        <v>78</v>
      </c>
      <c r="F216" s="25">
        <v>209</v>
      </c>
    </row>
    <row r="217" spans="1:6" s="20" customFormat="1">
      <c r="A217" s="24" t="s">
        <v>181</v>
      </c>
      <c r="B217" s="25">
        <v>1036</v>
      </c>
      <c r="C217" s="25">
        <v>424</v>
      </c>
      <c r="D217" s="26">
        <v>0.4093</v>
      </c>
      <c r="E217" s="25">
        <v>164</v>
      </c>
      <c r="F217" s="25">
        <v>259</v>
      </c>
    </row>
    <row r="218" spans="1:6" s="20" customFormat="1">
      <c r="A218" s="24" t="s">
        <v>182</v>
      </c>
      <c r="B218" s="25">
        <v>686</v>
      </c>
      <c r="C218" s="25">
        <v>273</v>
      </c>
      <c r="D218" s="26">
        <v>0.39800000000000002</v>
      </c>
      <c r="E218" s="25">
        <v>93</v>
      </c>
      <c r="F218" s="25">
        <v>177</v>
      </c>
    </row>
    <row r="219" spans="1:6" s="20" customFormat="1">
      <c r="A219" s="24" t="s">
        <v>183</v>
      </c>
      <c r="B219" s="25">
        <v>1186</v>
      </c>
      <c r="C219" s="25">
        <v>427</v>
      </c>
      <c r="D219" s="26">
        <v>0.36</v>
      </c>
      <c r="E219" s="25">
        <v>185</v>
      </c>
      <c r="F219" s="25">
        <v>233</v>
      </c>
    </row>
    <row r="220" spans="1:6" s="20" customFormat="1">
      <c r="A220" s="24" t="s">
        <v>70</v>
      </c>
      <c r="B220" s="25">
        <v>1218</v>
      </c>
      <c r="C220" s="25">
        <v>478</v>
      </c>
      <c r="D220" s="26">
        <v>0.39240000000000003</v>
      </c>
      <c r="E220" s="25">
        <v>114</v>
      </c>
      <c r="F220" s="25">
        <v>355</v>
      </c>
    </row>
    <row r="221" spans="1:6" s="20" customFormat="1">
      <c r="A221" s="24" t="s">
        <v>184</v>
      </c>
      <c r="B221" s="25">
        <v>730</v>
      </c>
      <c r="C221" s="25">
        <v>264</v>
      </c>
      <c r="D221" s="26">
        <v>0.36159999999999998</v>
      </c>
      <c r="E221" s="25">
        <v>88</v>
      </c>
      <c r="F221" s="25">
        <v>168</v>
      </c>
    </row>
    <row r="222" spans="1:6" s="20" customFormat="1">
      <c r="A222" s="24" t="s">
        <v>71</v>
      </c>
      <c r="B222" s="25">
        <v>859</v>
      </c>
      <c r="C222" s="25">
        <v>280</v>
      </c>
      <c r="D222" s="26">
        <v>0.32600000000000001</v>
      </c>
      <c r="E222" s="25">
        <v>112</v>
      </c>
      <c r="F222" s="25">
        <v>161</v>
      </c>
    </row>
    <row r="223" spans="1:6" s="20" customFormat="1">
      <c r="A223" s="24" t="s">
        <v>72</v>
      </c>
      <c r="B223" s="25">
        <v>782</v>
      </c>
      <c r="C223" s="25">
        <v>265</v>
      </c>
      <c r="D223" s="26">
        <v>0.33889999999999998</v>
      </c>
      <c r="E223" s="25">
        <v>72</v>
      </c>
      <c r="F223" s="25">
        <v>190</v>
      </c>
    </row>
    <row r="224" spans="1:6" s="20" customFormat="1">
      <c r="A224" s="24" t="s">
        <v>185</v>
      </c>
      <c r="B224" s="25">
        <v>1039</v>
      </c>
      <c r="C224" s="25">
        <v>216</v>
      </c>
      <c r="D224" s="26">
        <v>0.2079</v>
      </c>
      <c r="E224" s="25">
        <v>75</v>
      </c>
      <c r="F224" s="25">
        <v>139</v>
      </c>
    </row>
    <row r="225" spans="1:6" s="20" customFormat="1">
      <c r="A225" s="24" t="s">
        <v>186</v>
      </c>
      <c r="B225" s="25">
        <v>783</v>
      </c>
      <c r="C225" s="25">
        <v>294</v>
      </c>
      <c r="D225" s="26">
        <v>0.3755</v>
      </c>
      <c r="E225" s="25">
        <v>106</v>
      </c>
      <c r="F225" s="25">
        <v>182</v>
      </c>
    </row>
    <row r="226" spans="1:6" s="20" customFormat="1">
      <c r="A226" s="24" t="s">
        <v>73</v>
      </c>
      <c r="B226" s="25">
        <v>969</v>
      </c>
      <c r="C226" s="25">
        <v>229</v>
      </c>
      <c r="D226" s="26">
        <v>0.23630000000000001</v>
      </c>
      <c r="E226" s="25">
        <v>82</v>
      </c>
      <c r="F226" s="25">
        <v>145</v>
      </c>
    </row>
    <row r="227" spans="1:6" s="20" customFormat="1">
      <c r="A227" s="24" t="s">
        <v>187</v>
      </c>
      <c r="B227" s="25">
        <v>957</v>
      </c>
      <c r="C227" s="25">
        <v>341</v>
      </c>
      <c r="D227" s="26">
        <v>0.35630000000000001</v>
      </c>
      <c r="E227" s="25">
        <v>89</v>
      </c>
      <c r="F227" s="25">
        <v>250</v>
      </c>
    </row>
    <row r="228" spans="1:6" s="20" customFormat="1">
      <c r="A228" s="24" t="s">
        <v>188</v>
      </c>
      <c r="B228" s="25">
        <v>972</v>
      </c>
      <c r="C228" s="25">
        <v>365</v>
      </c>
      <c r="D228" s="26">
        <v>0.3755</v>
      </c>
      <c r="E228" s="25">
        <v>82</v>
      </c>
      <c r="F228" s="25">
        <v>281</v>
      </c>
    </row>
    <row r="229" spans="1:6" s="20" customFormat="1">
      <c r="A229" s="24" t="s">
        <v>189</v>
      </c>
      <c r="B229" s="25">
        <v>1389</v>
      </c>
      <c r="C229" s="25">
        <v>442</v>
      </c>
      <c r="D229" s="26">
        <v>0.31819999999999998</v>
      </c>
      <c r="E229" s="25">
        <v>104</v>
      </c>
      <c r="F229" s="25">
        <v>331</v>
      </c>
    </row>
    <row r="230" spans="1:6" s="20" customFormat="1">
      <c r="A230" s="24" t="s">
        <v>190</v>
      </c>
      <c r="B230" s="25">
        <v>858</v>
      </c>
      <c r="C230" s="25">
        <v>303</v>
      </c>
      <c r="D230" s="26">
        <v>0.35310000000000002</v>
      </c>
      <c r="E230" s="25">
        <v>82</v>
      </c>
      <c r="F230" s="25">
        <v>219</v>
      </c>
    </row>
    <row r="231" spans="1:6" s="29" customFormat="1" ht="34.5" customHeight="1">
      <c r="A231" s="32" t="s">
        <v>77</v>
      </c>
      <c r="B231" s="30">
        <f>SUM(B211:B230)</f>
        <v>20335</v>
      </c>
      <c r="C231" s="30">
        <f>SUM(C211:C230)</f>
        <v>7047</v>
      </c>
      <c r="D231" s="31">
        <f>C231/B231</f>
        <v>0.34654536513400541</v>
      </c>
      <c r="E231" s="30">
        <f>SUM(E211:E230)</f>
        <v>2272</v>
      </c>
      <c r="F231" s="30">
        <f>SUM(F211:F230)</f>
        <v>4679</v>
      </c>
    </row>
    <row r="232" spans="1:6" s="20" customFormat="1">
      <c r="A232" s="24" t="s">
        <v>444</v>
      </c>
      <c r="B232" s="25">
        <v>927</v>
      </c>
      <c r="C232" s="25">
        <v>313</v>
      </c>
      <c r="D232" s="26">
        <v>0.33760000000000001</v>
      </c>
      <c r="E232" s="25">
        <v>26</v>
      </c>
      <c r="F232" s="25">
        <v>286</v>
      </c>
    </row>
    <row r="233" spans="1:6" s="20" customFormat="1">
      <c r="A233" s="24" t="s">
        <v>445</v>
      </c>
      <c r="B233" s="25">
        <v>2162</v>
      </c>
      <c r="C233" s="25">
        <v>522</v>
      </c>
      <c r="D233" s="26">
        <v>0.2414</v>
      </c>
      <c r="E233" s="25">
        <v>66</v>
      </c>
      <c r="F233" s="25">
        <v>454</v>
      </c>
    </row>
    <row r="234" spans="1:6" s="20" customFormat="1">
      <c r="A234" s="24" t="s">
        <v>446</v>
      </c>
      <c r="B234" s="25">
        <v>1437</v>
      </c>
      <c r="C234" s="25">
        <v>307</v>
      </c>
      <c r="D234" s="26">
        <v>0.21360000000000001</v>
      </c>
      <c r="E234" s="25">
        <v>35</v>
      </c>
      <c r="F234" s="25">
        <v>269</v>
      </c>
    </row>
    <row r="235" spans="1:6" s="20" customFormat="1">
      <c r="A235" s="24" t="s">
        <v>447</v>
      </c>
      <c r="B235" s="25">
        <v>1090</v>
      </c>
      <c r="C235" s="25">
        <v>307</v>
      </c>
      <c r="D235" s="26">
        <v>0.28170000000000001</v>
      </c>
      <c r="E235" s="25">
        <v>24</v>
      </c>
      <c r="F235" s="25">
        <v>279</v>
      </c>
    </row>
    <row r="236" spans="1:6" s="20" customFormat="1">
      <c r="A236" s="24" t="s">
        <v>448</v>
      </c>
      <c r="B236" s="25">
        <v>1451</v>
      </c>
      <c r="C236" s="25">
        <v>372</v>
      </c>
      <c r="D236" s="26">
        <v>0.25640000000000002</v>
      </c>
      <c r="E236" s="25">
        <v>91</v>
      </c>
      <c r="F236" s="25">
        <v>274</v>
      </c>
    </row>
    <row r="237" spans="1:6" s="29" customFormat="1" ht="34.5" customHeight="1">
      <c r="A237" s="32" t="s">
        <v>452</v>
      </c>
      <c r="B237" s="30">
        <f>SUM(B232:B236)</f>
        <v>7067</v>
      </c>
      <c r="C237" s="30">
        <f>SUM(C232:C236)</f>
        <v>1821</v>
      </c>
      <c r="D237" s="31">
        <f>C237/B237</f>
        <v>0.25767652469223151</v>
      </c>
      <c r="E237" s="30">
        <f>SUM(E232:E236)</f>
        <v>242</v>
      </c>
      <c r="F237" s="30">
        <f>SUM(F232:F236)</f>
        <v>1562</v>
      </c>
    </row>
    <row r="238" spans="1:6" s="20" customFormat="1">
      <c r="A238" s="24" t="s">
        <v>469</v>
      </c>
      <c r="B238" s="25">
        <v>860</v>
      </c>
      <c r="C238" s="25">
        <v>368</v>
      </c>
      <c r="D238" s="26">
        <v>0.4279</v>
      </c>
      <c r="E238" s="25">
        <v>35</v>
      </c>
      <c r="F238" s="25">
        <v>332</v>
      </c>
    </row>
    <row r="239" spans="1:6" s="29" customFormat="1" ht="34.5" customHeight="1">
      <c r="A239" s="32" t="s">
        <v>472</v>
      </c>
      <c r="B239" s="30">
        <f>SUM(B238:B238)</f>
        <v>860</v>
      </c>
      <c r="C239" s="30">
        <f>SUM(C238:C238)</f>
        <v>368</v>
      </c>
      <c r="D239" s="31">
        <f>C239/B239</f>
        <v>0.42790697674418604</v>
      </c>
      <c r="E239" s="30">
        <f>SUM(E238:E238)</f>
        <v>35</v>
      </c>
      <c r="F239" s="30">
        <f>SUM(F238:F238)</f>
        <v>332</v>
      </c>
    </row>
    <row r="240" spans="1:6" s="20" customFormat="1">
      <c r="A240" s="24" t="s">
        <v>151</v>
      </c>
      <c r="B240" s="25">
        <v>1467</v>
      </c>
      <c r="C240" s="25">
        <v>294</v>
      </c>
      <c r="D240" s="26">
        <v>0.20039999999999999</v>
      </c>
      <c r="E240" s="25">
        <v>50</v>
      </c>
      <c r="F240" s="25">
        <v>242</v>
      </c>
    </row>
    <row r="241" spans="1:6" s="20" customFormat="1">
      <c r="A241" s="24" t="s">
        <v>152</v>
      </c>
      <c r="B241" s="25">
        <v>1149</v>
      </c>
      <c r="C241" s="25">
        <v>360</v>
      </c>
      <c r="D241" s="26">
        <v>0.31330000000000002</v>
      </c>
      <c r="E241" s="25">
        <v>58</v>
      </c>
      <c r="F241" s="25">
        <v>301</v>
      </c>
    </row>
    <row r="242" spans="1:6" s="20" customFormat="1">
      <c r="A242" s="24" t="s">
        <v>153</v>
      </c>
      <c r="B242" s="25">
        <v>703</v>
      </c>
      <c r="C242" s="25">
        <v>213</v>
      </c>
      <c r="D242" s="26">
        <v>0.30299999999999999</v>
      </c>
      <c r="E242" s="25">
        <v>21</v>
      </c>
      <c r="F242" s="25">
        <v>191</v>
      </c>
    </row>
    <row r="243" spans="1:6" s="20" customFormat="1">
      <c r="A243" s="24" t="s">
        <v>154</v>
      </c>
      <c r="B243" s="25">
        <v>993</v>
      </c>
      <c r="C243" s="25">
        <v>276</v>
      </c>
      <c r="D243" s="26">
        <v>0.27789999999999998</v>
      </c>
      <c r="E243" s="25">
        <v>51</v>
      </c>
      <c r="F243" s="25">
        <v>222</v>
      </c>
    </row>
    <row r="244" spans="1:6" s="20" customFormat="1">
      <c r="A244" s="24" t="s">
        <v>155</v>
      </c>
      <c r="B244" s="25">
        <v>1674</v>
      </c>
      <c r="C244" s="25">
        <v>345</v>
      </c>
      <c r="D244" s="26">
        <v>0.20610000000000001</v>
      </c>
      <c r="E244" s="25">
        <v>88</v>
      </c>
      <c r="F244" s="25">
        <v>253</v>
      </c>
    </row>
    <row r="245" spans="1:6" s="20" customFormat="1">
      <c r="A245" s="24" t="s">
        <v>156</v>
      </c>
      <c r="B245" s="25">
        <v>1793</v>
      </c>
      <c r="C245" s="25">
        <v>313</v>
      </c>
      <c r="D245" s="26">
        <v>0.17460000000000001</v>
      </c>
      <c r="E245" s="25">
        <v>60</v>
      </c>
      <c r="F245" s="25">
        <v>252</v>
      </c>
    </row>
    <row r="246" spans="1:6" s="29" customFormat="1" ht="34.5" customHeight="1">
      <c r="A246" s="32" t="s">
        <v>174</v>
      </c>
      <c r="B246" s="30">
        <f>SUM(B240:B245)</f>
        <v>7779</v>
      </c>
      <c r="C246" s="30">
        <f>SUM(C240:C245)</f>
        <v>1801</v>
      </c>
      <c r="D246" s="31">
        <f>C246/B246</f>
        <v>0.23152076102326777</v>
      </c>
      <c r="E246" s="30">
        <f>SUM(E240:E245)</f>
        <v>328</v>
      </c>
      <c r="F246" s="30">
        <f>SUM(F240:F245)</f>
        <v>1461</v>
      </c>
    </row>
    <row r="247" spans="1:6" s="20" customFormat="1">
      <c r="A247" s="24" t="s">
        <v>405</v>
      </c>
      <c r="B247" s="25">
        <v>1447</v>
      </c>
      <c r="C247" s="25">
        <v>161</v>
      </c>
      <c r="D247" s="26">
        <v>0.1113</v>
      </c>
      <c r="E247" s="25">
        <v>35</v>
      </c>
      <c r="F247" s="25">
        <v>124</v>
      </c>
    </row>
    <row r="248" spans="1:6" s="20" customFormat="1">
      <c r="A248" s="24" t="s">
        <v>434</v>
      </c>
      <c r="B248" s="25">
        <v>1819</v>
      </c>
      <c r="C248" s="25">
        <v>373</v>
      </c>
      <c r="D248" s="26">
        <v>0.2051</v>
      </c>
      <c r="E248" s="25">
        <v>91</v>
      </c>
      <c r="F248" s="25">
        <v>278</v>
      </c>
    </row>
    <row r="249" spans="1:6" s="20" customFormat="1">
      <c r="A249" s="24" t="s">
        <v>458</v>
      </c>
      <c r="B249" s="25">
        <v>1293</v>
      </c>
      <c r="C249" s="25">
        <v>410</v>
      </c>
      <c r="D249" s="26">
        <v>0.31709999999999999</v>
      </c>
      <c r="E249" s="25">
        <v>122</v>
      </c>
      <c r="F249" s="25">
        <v>282</v>
      </c>
    </row>
    <row r="250" spans="1:6" s="20" customFormat="1">
      <c r="A250" s="24" t="s">
        <v>435</v>
      </c>
      <c r="B250" s="25">
        <v>1650</v>
      </c>
      <c r="C250" s="25">
        <v>222</v>
      </c>
      <c r="D250" s="26">
        <v>0.13450000000000001</v>
      </c>
      <c r="E250" s="25">
        <v>51</v>
      </c>
      <c r="F250" s="25">
        <v>170</v>
      </c>
    </row>
    <row r="251" spans="1:6" s="20" customFormat="1">
      <c r="A251" s="24" t="s">
        <v>449</v>
      </c>
      <c r="B251" s="25">
        <v>1510</v>
      </c>
      <c r="C251" s="25">
        <v>432</v>
      </c>
      <c r="D251" s="26">
        <v>0.28610000000000002</v>
      </c>
      <c r="E251" s="25">
        <v>122</v>
      </c>
      <c r="F251" s="25">
        <v>310</v>
      </c>
    </row>
    <row r="252" spans="1:6" s="20" customFormat="1">
      <c r="A252" s="24" t="s">
        <v>459</v>
      </c>
      <c r="B252" s="25">
        <v>1162</v>
      </c>
      <c r="C252" s="25">
        <v>391</v>
      </c>
      <c r="D252" s="26">
        <v>0.33650000000000002</v>
      </c>
      <c r="E252" s="25">
        <v>104</v>
      </c>
      <c r="F252" s="25">
        <v>282</v>
      </c>
    </row>
    <row r="253" spans="1:6" s="20" customFormat="1">
      <c r="A253" s="24" t="s">
        <v>157</v>
      </c>
      <c r="B253" s="25">
        <v>1679</v>
      </c>
      <c r="C253" s="25">
        <v>168</v>
      </c>
      <c r="D253" s="26">
        <v>0.10009999999999999</v>
      </c>
      <c r="E253" s="25">
        <v>36</v>
      </c>
      <c r="F253" s="25">
        <v>132</v>
      </c>
    </row>
    <row r="254" spans="1:6" s="20" customFormat="1">
      <c r="A254" s="24" t="s">
        <v>519</v>
      </c>
      <c r="B254" s="25">
        <v>1532</v>
      </c>
      <c r="C254" s="25">
        <v>220</v>
      </c>
      <c r="D254" s="26">
        <v>0.14360000000000001</v>
      </c>
      <c r="E254" s="25">
        <v>43</v>
      </c>
      <c r="F254" s="25">
        <v>176</v>
      </c>
    </row>
    <row r="255" spans="1:6" s="20" customFormat="1">
      <c r="A255" s="24" t="s">
        <v>158</v>
      </c>
      <c r="B255" s="25">
        <v>1282</v>
      </c>
      <c r="C255" s="25">
        <v>218</v>
      </c>
      <c r="D255" s="26">
        <v>0.17</v>
      </c>
      <c r="E255" s="25">
        <v>48</v>
      </c>
      <c r="F255" s="25">
        <v>170</v>
      </c>
    </row>
    <row r="256" spans="1:6" s="20" customFormat="1">
      <c r="A256" s="24" t="s">
        <v>520</v>
      </c>
      <c r="B256" s="25">
        <v>1550</v>
      </c>
      <c r="C256" s="25">
        <v>187</v>
      </c>
      <c r="D256" s="26">
        <v>0.1206</v>
      </c>
      <c r="E256" s="25">
        <v>32</v>
      </c>
      <c r="F256" s="25">
        <v>154</v>
      </c>
    </row>
    <row r="257" spans="1:6" s="20" customFormat="1">
      <c r="A257" s="24" t="s">
        <v>436</v>
      </c>
      <c r="B257" s="25">
        <v>1272</v>
      </c>
      <c r="C257" s="25">
        <v>141</v>
      </c>
      <c r="D257" s="26">
        <v>0.1108</v>
      </c>
      <c r="E257" s="25">
        <v>23</v>
      </c>
      <c r="F257" s="25">
        <v>117</v>
      </c>
    </row>
    <row r="258" spans="1:6" s="20" customFormat="1">
      <c r="A258" s="24" t="s">
        <v>460</v>
      </c>
      <c r="B258" s="25">
        <v>1006</v>
      </c>
      <c r="C258" s="25">
        <v>389</v>
      </c>
      <c r="D258" s="26">
        <v>0.38669999999999999</v>
      </c>
      <c r="E258" s="25">
        <v>98</v>
      </c>
      <c r="F258" s="25">
        <v>282</v>
      </c>
    </row>
    <row r="259" spans="1:6" s="20" customFormat="1">
      <c r="A259" s="24" t="s">
        <v>461</v>
      </c>
      <c r="B259" s="25">
        <v>1310</v>
      </c>
      <c r="C259" s="25">
        <v>375</v>
      </c>
      <c r="D259" s="26">
        <v>0.2863</v>
      </c>
      <c r="E259" s="25">
        <v>106</v>
      </c>
      <c r="F259" s="25">
        <v>255</v>
      </c>
    </row>
    <row r="260" spans="1:6" s="20" customFormat="1">
      <c r="A260" s="24" t="s">
        <v>437</v>
      </c>
      <c r="B260" s="25">
        <v>1139</v>
      </c>
      <c r="C260" s="25">
        <v>175</v>
      </c>
      <c r="D260" s="26">
        <v>0.15359999999999999</v>
      </c>
      <c r="E260" s="25">
        <v>43</v>
      </c>
      <c r="F260" s="25">
        <v>130</v>
      </c>
    </row>
    <row r="261" spans="1:6" s="29" customFormat="1" ht="34.5" customHeight="1">
      <c r="A261" s="32" t="s">
        <v>175</v>
      </c>
      <c r="B261" s="30">
        <f>SUM(B247:B260)</f>
        <v>19651</v>
      </c>
      <c r="C261" s="30">
        <f>SUM(C247:C260)</f>
        <v>3862</v>
      </c>
      <c r="D261" s="31">
        <f>C261/B261</f>
        <v>0.1965294387054094</v>
      </c>
      <c r="E261" s="30">
        <f>SUM(E247:E260)</f>
        <v>954</v>
      </c>
      <c r="F261" s="30">
        <f>SUM(F247:F260)</f>
        <v>2862</v>
      </c>
    </row>
    <row r="262" spans="1:6" s="20" customFormat="1">
      <c r="A262" s="24" t="s">
        <v>215</v>
      </c>
      <c r="B262" s="25">
        <v>842</v>
      </c>
      <c r="C262" s="25">
        <v>272</v>
      </c>
      <c r="D262" s="26">
        <v>0.32300000000000001</v>
      </c>
      <c r="E262" s="25">
        <v>74</v>
      </c>
      <c r="F262" s="25">
        <v>190</v>
      </c>
    </row>
    <row r="263" spans="1:6" s="20" customFormat="1">
      <c r="A263" s="24" t="s">
        <v>216</v>
      </c>
      <c r="B263" s="25">
        <v>872</v>
      </c>
      <c r="C263" s="25">
        <v>352</v>
      </c>
      <c r="D263" s="26">
        <v>0.4037</v>
      </c>
      <c r="E263" s="25">
        <v>95</v>
      </c>
      <c r="F263" s="25">
        <v>254</v>
      </c>
    </row>
    <row r="264" spans="1:6" s="20" customFormat="1">
      <c r="A264" s="24" t="s">
        <v>217</v>
      </c>
      <c r="B264" s="25">
        <v>1423</v>
      </c>
      <c r="C264" s="25">
        <v>367</v>
      </c>
      <c r="D264" s="26">
        <v>0.25790000000000002</v>
      </c>
      <c r="E264" s="25">
        <v>75</v>
      </c>
      <c r="F264" s="25">
        <v>290</v>
      </c>
    </row>
    <row r="265" spans="1:6" s="20" customFormat="1">
      <c r="A265" s="24" t="s">
        <v>218</v>
      </c>
      <c r="B265" s="25">
        <v>1027</v>
      </c>
      <c r="C265" s="25">
        <v>326</v>
      </c>
      <c r="D265" s="26">
        <v>0.31740000000000002</v>
      </c>
      <c r="E265" s="25">
        <v>100</v>
      </c>
      <c r="F265" s="25">
        <v>219</v>
      </c>
    </row>
    <row r="266" spans="1:6" s="20" customFormat="1">
      <c r="A266" s="24" t="s">
        <v>219</v>
      </c>
      <c r="B266" s="25">
        <v>1370</v>
      </c>
      <c r="C266" s="25">
        <v>618</v>
      </c>
      <c r="D266" s="26">
        <v>0.4511</v>
      </c>
      <c r="E266" s="25">
        <v>177</v>
      </c>
      <c r="F266" s="25">
        <v>433</v>
      </c>
    </row>
    <row r="267" spans="1:6" s="20" customFormat="1">
      <c r="A267" s="24" t="s">
        <v>220</v>
      </c>
      <c r="B267" s="25">
        <v>1019</v>
      </c>
      <c r="C267" s="25">
        <v>390</v>
      </c>
      <c r="D267" s="26">
        <v>0.38269999999999998</v>
      </c>
      <c r="E267" s="25">
        <v>131</v>
      </c>
      <c r="F267" s="25">
        <v>252</v>
      </c>
    </row>
    <row r="268" spans="1:6" s="20" customFormat="1">
      <c r="A268" s="24" t="s">
        <v>221</v>
      </c>
      <c r="B268" s="25">
        <v>1052</v>
      </c>
      <c r="C268" s="25">
        <v>364</v>
      </c>
      <c r="D268" s="26">
        <v>0.34599999999999997</v>
      </c>
      <c r="E268" s="25">
        <v>48</v>
      </c>
      <c r="F268" s="25">
        <v>309</v>
      </c>
    </row>
    <row r="269" spans="1:6" s="20" customFormat="1">
      <c r="A269" s="24" t="s">
        <v>222</v>
      </c>
      <c r="B269" s="25">
        <v>1180</v>
      </c>
      <c r="C269" s="25">
        <v>454</v>
      </c>
      <c r="D269" s="26">
        <v>0.38469999999999999</v>
      </c>
      <c r="E269" s="25">
        <v>111</v>
      </c>
      <c r="F269" s="25">
        <v>331</v>
      </c>
    </row>
    <row r="270" spans="1:6" s="20" customFormat="1">
      <c r="A270" s="24" t="s">
        <v>223</v>
      </c>
      <c r="B270" s="25">
        <v>740</v>
      </c>
      <c r="C270" s="25">
        <v>350</v>
      </c>
      <c r="D270" s="26">
        <v>0.47299999999999998</v>
      </c>
      <c r="E270" s="25">
        <v>113</v>
      </c>
      <c r="F270" s="25">
        <v>231</v>
      </c>
    </row>
    <row r="271" spans="1:6" s="20" customFormat="1">
      <c r="A271" s="24" t="s">
        <v>224</v>
      </c>
      <c r="B271" s="25">
        <v>828</v>
      </c>
      <c r="C271" s="25">
        <v>333</v>
      </c>
      <c r="D271" s="26">
        <v>0.4022</v>
      </c>
      <c r="E271" s="25">
        <v>117</v>
      </c>
      <c r="F271" s="25">
        <v>213</v>
      </c>
    </row>
    <row r="272" spans="1:6" s="20" customFormat="1">
      <c r="A272" s="24" t="s">
        <v>584</v>
      </c>
      <c r="B272" s="25">
        <v>1003</v>
      </c>
      <c r="C272" s="25">
        <v>218</v>
      </c>
      <c r="D272" s="26">
        <v>0.21729999999999999</v>
      </c>
      <c r="E272" s="25">
        <v>45</v>
      </c>
      <c r="F272" s="25">
        <v>170</v>
      </c>
    </row>
    <row r="273" spans="1:6" s="20" customFormat="1">
      <c r="A273" s="24" t="s">
        <v>547</v>
      </c>
      <c r="B273" s="25">
        <v>1000</v>
      </c>
      <c r="C273" s="25">
        <v>172</v>
      </c>
      <c r="D273" s="26">
        <v>0.17199999999999999</v>
      </c>
      <c r="E273" s="25">
        <v>38</v>
      </c>
      <c r="F273" s="25">
        <v>132</v>
      </c>
    </row>
    <row r="274" spans="1:6" s="20" customFormat="1">
      <c r="A274" s="24" t="s">
        <v>225</v>
      </c>
      <c r="B274" s="25">
        <v>769</v>
      </c>
      <c r="C274" s="25">
        <v>291</v>
      </c>
      <c r="D274" s="26">
        <v>0.37840000000000001</v>
      </c>
      <c r="E274" s="25">
        <v>80</v>
      </c>
      <c r="F274" s="25">
        <v>203</v>
      </c>
    </row>
    <row r="275" spans="1:6" s="20" customFormat="1">
      <c r="A275" s="24" t="s">
        <v>226</v>
      </c>
      <c r="B275" s="25">
        <v>1287</v>
      </c>
      <c r="C275" s="25">
        <v>412</v>
      </c>
      <c r="D275" s="26">
        <v>0.3201</v>
      </c>
      <c r="E275" s="25">
        <v>107</v>
      </c>
      <c r="F275" s="25">
        <v>301</v>
      </c>
    </row>
    <row r="276" spans="1:6" s="20" customFormat="1">
      <c r="A276" s="24" t="s">
        <v>227</v>
      </c>
      <c r="B276" s="25">
        <v>1510</v>
      </c>
      <c r="C276" s="25">
        <v>379</v>
      </c>
      <c r="D276" s="26">
        <v>0.251</v>
      </c>
      <c r="E276" s="25">
        <v>115</v>
      </c>
      <c r="F276" s="25">
        <v>252</v>
      </c>
    </row>
    <row r="277" spans="1:6" s="20" customFormat="1">
      <c r="A277" s="24" t="s">
        <v>228</v>
      </c>
      <c r="B277" s="25">
        <v>1323</v>
      </c>
      <c r="C277" s="25">
        <v>465</v>
      </c>
      <c r="D277" s="26">
        <v>0.35149999999999998</v>
      </c>
      <c r="E277" s="25">
        <v>84</v>
      </c>
      <c r="F277" s="25">
        <v>371</v>
      </c>
    </row>
    <row r="278" spans="1:6" s="20" customFormat="1">
      <c r="A278" s="24" t="s">
        <v>548</v>
      </c>
      <c r="B278" s="25">
        <v>983</v>
      </c>
      <c r="C278" s="25">
        <v>191</v>
      </c>
      <c r="D278" s="26">
        <v>0.1943</v>
      </c>
      <c r="E278" s="25">
        <v>56</v>
      </c>
      <c r="F278" s="25">
        <v>133</v>
      </c>
    </row>
    <row r="279" spans="1:6" s="20" customFormat="1">
      <c r="A279" s="24" t="s">
        <v>229</v>
      </c>
      <c r="B279" s="25">
        <v>1526</v>
      </c>
      <c r="C279" s="25">
        <v>503</v>
      </c>
      <c r="D279" s="26">
        <v>0.3296</v>
      </c>
      <c r="E279" s="25">
        <v>161</v>
      </c>
      <c r="F279" s="25">
        <v>329</v>
      </c>
    </row>
    <row r="280" spans="1:6" s="20" customFormat="1">
      <c r="A280" s="24" t="s">
        <v>230</v>
      </c>
      <c r="B280" s="25">
        <v>714</v>
      </c>
      <c r="C280" s="25">
        <v>166</v>
      </c>
      <c r="D280" s="26">
        <v>0.23250000000000001</v>
      </c>
      <c r="E280" s="25">
        <v>49</v>
      </c>
      <c r="F280" s="25">
        <v>110</v>
      </c>
    </row>
    <row r="281" spans="1:6" s="20" customFormat="1">
      <c r="A281" s="24" t="s">
        <v>231</v>
      </c>
      <c r="B281" s="25">
        <v>1138</v>
      </c>
      <c r="C281" s="25">
        <v>494</v>
      </c>
      <c r="D281" s="26">
        <v>0.43409999999999999</v>
      </c>
      <c r="E281" s="25">
        <v>106</v>
      </c>
      <c r="F281" s="25">
        <v>378</v>
      </c>
    </row>
    <row r="282" spans="1:6" s="20" customFormat="1">
      <c r="A282" s="24" t="s">
        <v>232</v>
      </c>
      <c r="B282" s="25">
        <v>802</v>
      </c>
      <c r="C282" s="25">
        <v>257</v>
      </c>
      <c r="D282" s="26">
        <v>0.32040000000000002</v>
      </c>
      <c r="E282" s="25">
        <v>60</v>
      </c>
      <c r="F282" s="25">
        <v>195</v>
      </c>
    </row>
    <row r="283" spans="1:6" s="20" customFormat="1">
      <c r="A283" s="24" t="s">
        <v>233</v>
      </c>
      <c r="B283" s="25">
        <v>996</v>
      </c>
      <c r="C283" s="25">
        <v>466</v>
      </c>
      <c r="D283" s="26">
        <v>0.46789999999999998</v>
      </c>
      <c r="E283" s="25">
        <v>106</v>
      </c>
      <c r="F283" s="25">
        <v>352</v>
      </c>
    </row>
    <row r="284" spans="1:6" s="20" customFormat="1">
      <c r="A284" s="24" t="s">
        <v>234</v>
      </c>
      <c r="B284" s="25">
        <v>1191</v>
      </c>
      <c r="C284" s="25">
        <v>422</v>
      </c>
      <c r="D284" s="26">
        <v>0.3543</v>
      </c>
      <c r="E284" s="25">
        <v>108</v>
      </c>
      <c r="F284" s="25">
        <v>308</v>
      </c>
    </row>
    <row r="285" spans="1:6" s="20" customFormat="1">
      <c r="A285" s="24" t="s">
        <v>549</v>
      </c>
      <c r="B285" s="25">
        <v>1173</v>
      </c>
      <c r="C285" s="25">
        <v>232</v>
      </c>
      <c r="D285" s="26">
        <v>0.1978</v>
      </c>
      <c r="E285" s="25">
        <v>53</v>
      </c>
      <c r="F285" s="25">
        <v>179</v>
      </c>
    </row>
    <row r="286" spans="1:6" s="20" customFormat="1">
      <c r="A286" s="24" t="s">
        <v>550</v>
      </c>
      <c r="B286" s="25">
        <v>1302</v>
      </c>
      <c r="C286" s="25">
        <v>262</v>
      </c>
      <c r="D286" s="26">
        <v>0.20119999999999999</v>
      </c>
      <c r="E286" s="25">
        <v>46</v>
      </c>
      <c r="F286" s="25">
        <v>214</v>
      </c>
    </row>
    <row r="287" spans="1:6" s="20" customFormat="1">
      <c r="A287" s="24" t="s">
        <v>235</v>
      </c>
      <c r="B287" s="25">
        <v>1233</v>
      </c>
      <c r="C287" s="25">
        <v>426</v>
      </c>
      <c r="D287" s="26">
        <v>0.34549999999999997</v>
      </c>
      <c r="E287" s="25">
        <v>87</v>
      </c>
      <c r="F287" s="25">
        <v>329</v>
      </c>
    </row>
    <row r="288" spans="1:6" s="20" customFormat="1">
      <c r="A288" s="24" t="s">
        <v>236</v>
      </c>
      <c r="B288" s="25">
        <v>934</v>
      </c>
      <c r="C288" s="25">
        <v>391</v>
      </c>
      <c r="D288" s="26">
        <v>0.41860000000000003</v>
      </c>
      <c r="E288" s="25">
        <v>103</v>
      </c>
      <c r="F288" s="25">
        <v>269</v>
      </c>
    </row>
    <row r="289" spans="1:6" s="20" customFormat="1">
      <c r="A289" s="24" t="s">
        <v>237</v>
      </c>
      <c r="B289" s="25">
        <v>946</v>
      </c>
      <c r="C289" s="25">
        <v>464</v>
      </c>
      <c r="D289" s="26">
        <v>0.49049999999999999</v>
      </c>
      <c r="E289" s="25">
        <v>112</v>
      </c>
      <c r="F289" s="25">
        <v>342</v>
      </c>
    </row>
    <row r="290" spans="1:6" s="20" customFormat="1">
      <c r="A290" s="24" t="s">
        <v>551</v>
      </c>
      <c r="B290" s="25">
        <v>1563</v>
      </c>
      <c r="C290" s="25">
        <v>331</v>
      </c>
      <c r="D290" s="26">
        <v>0.21179999999999999</v>
      </c>
      <c r="E290" s="25">
        <v>66</v>
      </c>
      <c r="F290" s="25">
        <v>265</v>
      </c>
    </row>
    <row r="291" spans="1:6" s="20" customFormat="1">
      <c r="A291" s="24" t="s">
        <v>789</v>
      </c>
      <c r="B291" s="25">
        <v>1030</v>
      </c>
      <c r="C291" s="25">
        <v>283</v>
      </c>
      <c r="D291" s="26">
        <v>0.27479999999999999</v>
      </c>
      <c r="E291" s="25">
        <v>63</v>
      </c>
      <c r="F291" s="25">
        <v>217</v>
      </c>
    </row>
    <row r="292" spans="1:6" s="20" customFormat="1">
      <c r="A292" s="24" t="s">
        <v>238</v>
      </c>
      <c r="B292" s="25">
        <v>809</v>
      </c>
      <c r="C292" s="25">
        <v>245</v>
      </c>
      <c r="D292" s="26">
        <v>0.30280000000000001</v>
      </c>
      <c r="E292" s="25">
        <v>39</v>
      </c>
      <c r="F292" s="25">
        <v>205</v>
      </c>
    </row>
    <row r="293" spans="1:6" s="20" customFormat="1">
      <c r="A293" s="24" t="s">
        <v>239</v>
      </c>
      <c r="B293" s="25">
        <v>884</v>
      </c>
      <c r="C293" s="25">
        <v>306</v>
      </c>
      <c r="D293" s="26">
        <v>0.34620000000000001</v>
      </c>
      <c r="E293" s="25">
        <v>62</v>
      </c>
      <c r="F293" s="25">
        <v>239</v>
      </c>
    </row>
    <row r="294" spans="1:6" s="20" customFormat="1">
      <c r="A294" s="24" t="s">
        <v>552</v>
      </c>
      <c r="B294" s="25">
        <v>922</v>
      </c>
      <c r="C294" s="25">
        <v>241</v>
      </c>
      <c r="D294" s="26">
        <v>0.26140000000000002</v>
      </c>
      <c r="E294" s="25">
        <v>43</v>
      </c>
      <c r="F294" s="25">
        <v>197</v>
      </c>
    </row>
    <row r="295" spans="1:6" s="20" customFormat="1">
      <c r="A295" s="24" t="s">
        <v>553</v>
      </c>
      <c r="B295" s="25">
        <v>1040</v>
      </c>
      <c r="C295" s="25">
        <v>174</v>
      </c>
      <c r="D295" s="26">
        <v>0.1673</v>
      </c>
      <c r="E295" s="25">
        <v>49</v>
      </c>
      <c r="F295" s="25">
        <v>124</v>
      </c>
    </row>
    <row r="296" spans="1:6" s="29" customFormat="1" ht="34.5" customHeight="1">
      <c r="A296" s="32" t="s">
        <v>243</v>
      </c>
      <c r="B296" s="30">
        <f>SUM(B262:B295)</f>
        <v>36431</v>
      </c>
      <c r="C296" s="30">
        <f>SUM(C262:C295)</f>
        <v>11617</v>
      </c>
      <c r="D296" s="31">
        <f>C296/B296</f>
        <v>0.31887678076363535</v>
      </c>
      <c r="E296" s="30">
        <f>SUM(E262:E295)</f>
        <v>2879</v>
      </c>
      <c r="F296" s="30">
        <f>SUM(F262:F295)</f>
        <v>8536</v>
      </c>
    </row>
    <row r="297" spans="1:6" s="20" customFormat="1">
      <c r="A297" s="24" t="s">
        <v>563</v>
      </c>
      <c r="B297" s="25">
        <v>1241</v>
      </c>
      <c r="C297" s="25">
        <v>414</v>
      </c>
      <c r="D297" s="26">
        <v>0.33360000000000001</v>
      </c>
      <c r="E297" s="25">
        <v>78</v>
      </c>
      <c r="F297" s="25">
        <v>331</v>
      </c>
    </row>
    <row r="298" spans="1:6" s="20" customFormat="1">
      <c r="A298" s="24" t="s">
        <v>10</v>
      </c>
      <c r="B298" s="25">
        <v>876</v>
      </c>
      <c r="C298" s="25">
        <v>263</v>
      </c>
      <c r="D298" s="26">
        <v>0.30020000000000002</v>
      </c>
      <c r="E298" s="25">
        <v>49</v>
      </c>
      <c r="F298" s="25">
        <v>209</v>
      </c>
    </row>
    <row r="299" spans="1:6" s="20" customFormat="1">
      <c r="A299" s="24" t="s">
        <v>564</v>
      </c>
      <c r="B299" s="25">
        <v>862</v>
      </c>
      <c r="C299" s="25">
        <v>269</v>
      </c>
      <c r="D299" s="26">
        <v>0.31209999999999999</v>
      </c>
      <c r="E299" s="25">
        <v>48</v>
      </c>
      <c r="F299" s="25">
        <v>220</v>
      </c>
    </row>
    <row r="300" spans="1:6" s="20" customFormat="1">
      <c r="A300" s="24" t="s">
        <v>565</v>
      </c>
      <c r="B300" s="25">
        <v>1298</v>
      </c>
      <c r="C300" s="25">
        <v>373</v>
      </c>
      <c r="D300" s="26">
        <v>0.28739999999999999</v>
      </c>
      <c r="E300" s="25">
        <v>81</v>
      </c>
      <c r="F300" s="25">
        <v>291</v>
      </c>
    </row>
    <row r="301" spans="1:6" s="20" customFormat="1">
      <c r="A301" s="24" t="s">
        <v>566</v>
      </c>
      <c r="B301" s="25">
        <v>1267</v>
      </c>
      <c r="C301" s="25">
        <v>412</v>
      </c>
      <c r="D301" s="26">
        <v>0.32519999999999999</v>
      </c>
      <c r="E301" s="25">
        <v>89</v>
      </c>
      <c r="F301" s="25">
        <v>314</v>
      </c>
    </row>
    <row r="302" spans="1:6" s="20" customFormat="1">
      <c r="A302" s="24" t="s">
        <v>300</v>
      </c>
      <c r="B302" s="25">
        <v>1137</v>
      </c>
      <c r="C302" s="25">
        <v>337</v>
      </c>
      <c r="D302" s="26">
        <v>0.2964</v>
      </c>
      <c r="E302" s="25">
        <v>75</v>
      </c>
      <c r="F302" s="25">
        <v>258</v>
      </c>
    </row>
    <row r="303" spans="1:6" s="20" customFormat="1">
      <c r="A303" s="24" t="s">
        <v>301</v>
      </c>
      <c r="B303" s="25">
        <v>1056</v>
      </c>
      <c r="C303" s="25">
        <v>325</v>
      </c>
      <c r="D303" s="26">
        <v>0.30780000000000002</v>
      </c>
      <c r="E303" s="25">
        <v>77</v>
      </c>
      <c r="F303" s="25">
        <v>246</v>
      </c>
    </row>
    <row r="304" spans="1:6" s="20" customFormat="1">
      <c r="A304" s="24" t="s">
        <v>302</v>
      </c>
      <c r="B304" s="25">
        <v>889</v>
      </c>
      <c r="C304" s="25">
        <v>310</v>
      </c>
      <c r="D304" s="26">
        <v>0.34870000000000001</v>
      </c>
      <c r="E304" s="25">
        <v>75</v>
      </c>
      <c r="F304" s="25">
        <v>226</v>
      </c>
    </row>
    <row r="305" spans="1:6" s="20" customFormat="1">
      <c r="A305" s="24" t="s">
        <v>303</v>
      </c>
      <c r="B305" s="25">
        <v>744</v>
      </c>
      <c r="C305" s="25">
        <v>143</v>
      </c>
      <c r="D305" s="26">
        <v>0.19220000000000001</v>
      </c>
      <c r="E305" s="25">
        <v>38</v>
      </c>
      <c r="F305" s="25">
        <v>103</v>
      </c>
    </row>
    <row r="306" spans="1:6" s="20" customFormat="1">
      <c r="A306" s="24" t="s">
        <v>487</v>
      </c>
      <c r="B306" s="25">
        <v>1147</v>
      </c>
      <c r="C306" s="25">
        <v>159</v>
      </c>
      <c r="D306" s="26">
        <v>0.1386</v>
      </c>
      <c r="E306" s="25">
        <v>59</v>
      </c>
      <c r="F306" s="25">
        <v>97</v>
      </c>
    </row>
    <row r="307" spans="1:6" s="20" customFormat="1">
      <c r="A307" s="24" t="s">
        <v>11</v>
      </c>
      <c r="B307" s="25">
        <v>979</v>
      </c>
      <c r="C307" s="25">
        <v>76</v>
      </c>
      <c r="D307" s="26">
        <v>7.7600000000000002E-2</v>
      </c>
      <c r="E307" s="25">
        <v>32</v>
      </c>
      <c r="F307" s="25">
        <v>44</v>
      </c>
    </row>
    <row r="308" spans="1:6" s="20" customFormat="1">
      <c r="A308" s="24" t="s">
        <v>567</v>
      </c>
      <c r="B308" s="25">
        <v>1389</v>
      </c>
      <c r="C308" s="25">
        <v>609</v>
      </c>
      <c r="D308" s="26">
        <v>0.43840000000000001</v>
      </c>
      <c r="E308" s="25">
        <v>109</v>
      </c>
      <c r="F308" s="25">
        <v>485</v>
      </c>
    </row>
    <row r="309" spans="1:6" s="20" customFormat="1">
      <c r="A309" s="24" t="s">
        <v>568</v>
      </c>
      <c r="B309" s="25">
        <v>904</v>
      </c>
      <c r="C309" s="25">
        <v>366</v>
      </c>
      <c r="D309" s="26">
        <v>0.40489999999999998</v>
      </c>
      <c r="E309" s="25">
        <v>83</v>
      </c>
      <c r="F309" s="25">
        <v>281</v>
      </c>
    </row>
    <row r="310" spans="1:6" s="20" customFormat="1">
      <c r="A310" s="24" t="s">
        <v>569</v>
      </c>
      <c r="B310" s="25">
        <v>1474</v>
      </c>
      <c r="C310" s="25">
        <v>411</v>
      </c>
      <c r="D310" s="26">
        <v>0.27879999999999999</v>
      </c>
      <c r="E310" s="25">
        <v>89</v>
      </c>
      <c r="F310" s="25">
        <v>316</v>
      </c>
    </row>
    <row r="311" spans="1:6" s="29" customFormat="1" ht="34.5" customHeight="1">
      <c r="A311" s="32" t="s">
        <v>16</v>
      </c>
      <c r="B311" s="30">
        <f>SUM(B297:B310)</f>
        <v>15263</v>
      </c>
      <c r="C311" s="30">
        <f>SUM(C297:C310)</f>
        <v>4467</v>
      </c>
      <c r="D311" s="31">
        <f>C311/B311</f>
        <v>0.29266854484701565</v>
      </c>
      <c r="E311" s="30">
        <f>SUM(E297:E310)</f>
        <v>982</v>
      </c>
      <c r="F311" s="30">
        <f>SUM(F297:F310)</f>
        <v>3421</v>
      </c>
    </row>
    <row r="312" spans="1:6" s="20" customFormat="1">
      <c r="A312" s="24" t="s">
        <v>478</v>
      </c>
      <c r="B312" s="25">
        <v>572</v>
      </c>
      <c r="C312" s="25">
        <v>175</v>
      </c>
      <c r="D312" s="26">
        <v>0.30590000000000001</v>
      </c>
      <c r="E312" s="25">
        <v>22</v>
      </c>
      <c r="F312" s="25">
        <v>150</v>
      </c>
    </row>
    <row r="313" spans="1:6" s="20" customFormat="1">
      <c r="A313" s="24" t="s">
        <v>578</v>
      </c>
      <c r="B313" s="25">
        <v>818</v>
      </c>
      <c r="C313" s="25">
        <v>266</v>
      </c>
      <c r="D313" s="26">
        <v>0.32519999999999999</v>
      </c>
      <c r="E313" s="25">
        <v>24</v>
      </c>
      <c r="F313" s="25">
        <v>240</v>
      </c>
    </row>
    <row r="314" spans="1:6" s="29" customFormat="1" ht="34.5" customHeight="1">
      <c r="A314" s="32" t="s">
        <v>481</v>
      </c>
      <c r="B314" s="30">
        <f>SUM(B312:B313)</f>
        <v>1390</v>
      </c>
      <c r="C314" s="30">
        <f>SUM(C312:C313)</f>
        <v>441</v>
      </c>
      <c r="D314" s="31">
        <f>C314/B314</f>
        <v>0.31726618705035969</v>
      </c>
      <c r="E314" s="30">
        <f>SUM(E312:E313)</f>
        <v>46</v>
      </c>
      <c r="F314" s="30">
        <f>SUM(F312:F313)</f>
        <v>390</v>
      </c>
    </row>
    <row r="315" spans="1:6" s="29" customFormat="1" ht="34.5" customHeight="1">
      <c r="A315" s="32" t="s">
        <v>17</v>
      </c>
      <c r="B315" s="30">
        <f>SUM(, B68, B91, B103, B106, B108, B121, B157, B210, B231, B237, B239, B246, B261, B296, B311, B314)</f>
        <v>312776</v>
      </c>
      <c r="C315" s="30">
        <f>SUM(, C68, C91, C103, C106, C108, C121, C157, C210, C231, C237, C239, C246, C261, C296, C311, C314)</f>
        <v>73418</v>
      </c>
      <c r="D315" s="31">
        <f>C315/B315</f>
        <v>0.23473028621121825</v>
      </c>
      <c r="E315" s="30">
        <f>SUM(, E68, E91, E103, E106, E108, E121, E157, E210, E231, E237, E239, E246, E261, E296, E311, E314)</f>
        <v>18237</v>
      </c>
      <c r="F315" s="30">
        <f>SUM(, F68, F91, F103, F106, F108, F121, F157, F210, F231, F237, F239, F246, F261, F296, F311, F314)</f>
        <v>54001</v>
      </c>
    </row>
    <row r="316" spans="1:6" s="20" customFormat="1">
      <c r="A316" s="24" t="s">
        <v>18</v>
      </c>
      <c r="B316" s="24">
        <f>SUM(, B315)</f>
        <v>312776</v>
      </c>
      <c r="C316" s="24">
        <f>SUM(, C315)</f>
        <v>73418</v>
      </c>
      <c r="D316" s="33">
        <f>C316/B316</f>
        <v>0.23473028621121825</v>
      </c>
      <c r="E316" s="24">
        <f>SUM(, E315)</f>
        <v>18237</v>
      </c>
      <c r="F316" s="24">
        <f>SUM(, F315)</f>
        <v>54001</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18" manualBreakCount="18">
    <brk id="68" max="16383" man="1"/>
    <brk id="91" max="16383" man="1"/>
    <brk id="103" max="16383" man="1"/>
    <brk id="106" max="16383" man="1"/>
    <brk id="108" max="16383" man="1"/>
    <brk id="121" max="16383" man="1"/>
    <brk id="157" max="16383" man="1"/>
    <brk id="210" max="16383" man="1"/>
    <brk id="231" max="16383" man="1"/>
    <brk id="237" max="16383" man="1"/>
    <brk id="239" max="16383" man="1"/>
    <brk id="246" max="16383" man="1"/>
    <brk id="261" max="16383" man="1"/>
    <brk id="296" max="16383" man="1"/>
    <brk id="311" max="16383" man="1"/>
    <brk id="314" max="16383" man="1"/>
    <brk id="315" max="16383" man="1"/>
    <brk id="316" max="16383" man="1"/>
  </rowBreaks>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631A6-0F57-4C28-B5FA-400728BB3197}">
  <sheetPr codeName="Sheet24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1107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FCB6-3F46-440A-B0E3-718C572943EE}">
  <sheetPr>
    <tabColor rgb="FFFF0000"/>
  </sheetPr>
  <dimension ref="A1:R1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1110</v>
      </c>
      <c r="F4" s="15"/>
      <c r="G4" s="15"/>
      <c r="H4" s="15"/>
      <c r="I4" s="15"/>
      <c r="J4" s="15"/>
      <c r="K4" s="15"/>
      <c r="L4" s="15"/>
      <c r="M4" s="15"/>
      <c r="N4" s="15"/>
      <c r="O4" s="15"/>
      <c r="P4" s="15"/>
      <c r="Q4" s="15"/>
      <c r="R4" s="15"/>
    </row>
    <row r="5" spans="1:18" ht="25.5" customHeight="1">
      <c r="E5" s="27" t="s">
        <v>1110</v>
      </c>
      <c r="F5" s="27"/>
      <c r="G5" s="27"/>
      <c r="H5" s="27"/>
      <c r="I5" s="27"/>
      <c r="J5" s="27"/>
      <c r="K5" s="27"/>
      <c r="L5" s="27"/>
      <c r="M5" s="27"/>
      <c r="N5" s="27"/>
      <c r="O5" s="27"/>
      <c r="P5" s="27"/>
      <c r="Q5" s="27"/>
      <c r="R5" s="27"/>
    </row>
    <row r="6" spans="1:18" s="18" customFormat="1" ht="150" customHeight="1">
      <c r="B6" s="19" t="s">
        <v>6</v>
      </c>
      <c r="C6" s="19" t="s">
        <v>7</v>
      </c>
      <c r="D6" s="19" t="s">
        <v>8</v>
      </c>
      <c r="E6" s="28" t="s">
        <v>1108</v>
      </c>
      <c r="F6" s="28" t="s">
        <v>1109</v>
      </c>
    </row>
    <row r="7" spans="1:18">
      <c r="A7" s="21" t="s">
        <v>358</v>
      </c>
      <c r="B7" s="22">
        <v>0</v>
      </c>
      <c r="C7" s="22">
        <v>0</v>
      </c>
      <c r="D7" s="23">
        <v>0</v>
      </c>
      <c r="E7" s="22">
        <v>0</v>
      </c>
      <c r="F7" s="22">
        <v>0</v>
      </c>
    </row>
    <row r="8" spans="1:18" s="29" customFormat="1" ht="34.5" customHeight="1">
      <c r="A8" s="32" t="s">
        <v>364</v>
      </c>
      <c r="B8" s="30">
        <f>SUM(B7:B7)</f>
        <v>0</v>
      </c>
      <c r="C8" s="30">
        <f>SUM(C7:C7)</f>
        <v>0</v>
      </c>
      <c r="D8" s="31">
        <v>0</v>
      </c>
      <c r="E8" s="30">
        <f>SUM(E7:E7)</f>
        <v>0</v>
      </c>
      <c r="F8" s="30">
        <f>SUM(F7:F7)</f>
        <v>0</v>
      </c>
    </row>
    <row r="9" spans="1:18" s="20" customFormat="1">
      <c r="A9" s="24" t="s">
        <v>563</v>
      </c>
      <c r="B9" s="25">
        <v>1143</v>
      </c>
      <c r="C9" s="25">
        <v>396</v>
      </c>
      <c r="D9" s="26">
        <v>0.34649999999999997</v>
      </c>
      <c r="E9" s="25">
        <v>248</v>
      </c>
      <c r="F9" s="25">
        <v>136</v>
      </c>
    </row>
    <row r="10" spans="1:18" s="20" customFormat="1">
      <c r="A10" s="24" t="s">
        <v>10</v>
      </c>
      <c r="B10" s="25">
        <v>506</v>
      </c>
      <c r="C10" s="25">
        <v>167</v>
      </c>
      <c r="D10" s="26">
        <v>0.33</v>
      </c>
      <c r="E10" s="25">
        <v>97</v>
      </c>
      <c r="F10" s="25">
        <v>67</v>
      </c>
    </row>
    <row r="11" spans="1:18" s="20" customFormat="1">
      <c r="A11" s="24" t="s">
        <v>564</v>
      </c>
      <c r="B11" s="25">
        <v>64</v>
      </c>
      <c r="C11" s="25">
        <v>30</v>
      </c>
      <c r="D11" s="26">
        <v>0.46879999999999999</v>
      </c>
      <c r="E11" s="25">
        <v>17</v>
      </c>
      <c r="F11" s="25">
        <v>11</v>
      </c>
    </row>
    <row r="12" spans="1:18" s="20" customFormat="1">
      <c r="A12" s="24" t="s">
        <v>565</v>
      </c>
      <c r="B12" s="25">
        <v>421</v>
      </c>
      <c r="C12" s="25">
        <v>147</v>
      </c>
      <c r="D12" s="26">
        <v>0.34920000000000001</v>
      </c>
      <c r="E12" s="25">
        <v>78</v>
      </c>
      <c r="F12" s="25">
        <v>59</v>
      </c>
    </row>
    <row r="13" spans="1:18" s="20" customFormat="1">
      <c r="A13" s="24" t="s">
        <v>566</v>
      </c>
      <c r="B13" s="25">
        <v>1249</v>
      </c>
      <c r="C13" s="25">
        <v>403</v>
      </c>
      <c r="D13" s="26">
        <v>0.32269999999999999</v>
      </c>
      <c r="E13" s="25">
        <v>231</v>
      </c>
      <c r="F13" s="25">
        <v>159</v>
      </c>
    </row>
    <row r="14" spans="1:18" s="20" customFormat="1">
      <c r="A14" s="24" t="s">
        <v>567</v>
      </c>
      <c r="B14" s="25">
        <v>1330</v>
      </c>
      <c r="C14" s="25">
        <v>587</v>
      </c>
      <c r="D14" s="26">
        <v>0.44140000000000001</v>
      </c>
      <c r="E14" s="25">
        <v>300</v>
      </c>
      <c r="F14" s="25">
        <v>274</v>
      </c>
    </row>
    <row r="15" spans="1:18" s="20" customFormat="1">
      <c r="A15" s="24" t="s">
        <v>568</v>
      </c>
      <c r="B15" s="25">
        <v>869</v>
      </c>
      <c r="C15" s="25">
        <v>355</v>
      </c>
      <c r="D15" s="26">
        <v>0.40849999999999997</v>
      </c>
      <c r="E15" s="25">
        <v>193</v>
      </c>
      <c r="F15" s="25">
        <v>156</v>
      </c>
    </row>
    <row r="16" spans="1:18" s="20" customFormat="1">
      <c r="A16" s="24" t="s">
        <v>569</v>
      </c>
      <c r="B16" s="25">
        <v>1474</v>
      </c>
      <c r="C16" s="25">
        <v>411</v>
      </c>
      <c r="D16" s="26">
        <v>0.27879999999999999</v>
      </c>
      <c r="E16" s="25">
        <v>228</v>
      </c>
      <c r="F16" s="25">
        <v>170</v>
      </c>
    </row>
    <row r="17" spans="1:6" s="29" customFormat="1" ht="34.5" customHeight="1">
      <c r="A17" s="32" t="s">
        <v>16</v>
      </c>
      <c r="B17" s="30">
        <f>SUM(B9:B16)</f>
        <v>7056</v>
      </c>
      <c r="C17" s="30">
        <f>SUM(C9:C16)</f>
        <v>2496</v>
      </c>
      <c r="D17" s="31">
        <f>C17/B17</f>
        <v>0.35374149659863946</v>
      </c>
      <c r="E17" s="30">
        <f>SUM(E9:E16)</f>
        <v>1392</v>
      </c>
      <c r="F17" s="30">
        <f>SUM(F9:F16)</f>
        <v>1032</v>
      </c>
    </row>
    <row r="18" spans="1:6" s="29" customFormat="1" ht="34.5" customHeight="1">
      <c r="A18" s="32" t="s">
        <v>17</v>
      </c>
      <c r="B18" s="30">
        <f>SUM(, B8, B17)</f>
        <v>7056</v>
      </c>
      <c r="C18" s="30">
        <f>SUM(, C8, C17)</f>
        <v>2496</v>
      </c>
      <c r="D18" s="31">
        <f>C18/B18</f>
        <v>0.35374149659863946</v>
      </c>
      <c r="E18" s="30">
        <f>SUM(, E8, E17)</f>
        <v>1392</v>
      </c>
      <c r="F18" s="30">
        <f>SUM(, F8, F17)</f>
        <v>1032</v>
      </c>
    </row>
    <row r="19" spans="1:6" s="20" customFormat="1">
      <c r="A19" s="24" t="s">
        <v>18</v>
      </c>
      <c r="B19" s="24">
        <f>SUM(, B18)</f>
        <v>7056</v>
      </c>
      <c r="C19" s="24">
        <f>SUM(, C18)</f>
        <v>2496</v>
      </c>
      <c r="D19" s="33">
        <f>C19/B19</f>
        <v>0.35374149659863946</v>
      </c>
      <c r="E19" s="24">
        <f>SUM(, E18)</f>
        <v>1392</v>
      </c>
      <c r="F19" s="24">
        <f>SUM(, F18)</f>
        <v>1032</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8" max="16383" man="1"/>
    <brk id="17" max="16383" man="1"/>
    <brk id="18" max="16383" man="1"/>
    <brk id="19" max="16383" man="1"/>
  </rowBreaks>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1203D-6339-4D12-AD58-1C3DA32FD6FE}">
  <sheetPr codeName="Sheet24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1110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AD973-56FD-45DF-9418-855638F84C8A}">
  <sheetPr>
    <tabColor rgb="FFFFFF00"/>
  </sheetPr>
  <dimension ref="A1:R2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1111</v>
      </c>
      <c r="F4" s="15"/>
      <c r="G4" s="15"/>
      <c r="H4" s="15"/>
      <c r="I4" s="15"/>
      <c r="J4" s="15"/>
      <c r="K4" s="15"/>
      <c r="L4" s="15"/>
      <c r="M4" s="15"/>
      <c r="N4" s="15"/>
      <c r="O4" s="15"/>
      <c r="P4" s="15"/>
      <c r="Q4" s="15"/>
      <c r="R4" s="15"/>
    </row>
    <row r="5" spans="1:18" ht="25.5" customHeight="1">
      <c r="E5" s="27" t="s">
        <v>1111</v>
      </c>
      <c r="F5" s="27"/>
      <c r="G5" s="27"/>
      <c r="H5" s="27"/>
      <c r="I5" s="27"/>
      <c r="J5" s="27"/>
      <c r="K5" s="27"/>
      <c r="L5" s="27"/>
      <c r="M5" s="27"/>
      <c r="N5" s="27"/>
      <c r="O5" s="27"/>
      <c r="P5" s="27"/>
      <c r="Q5" s="27"/>
      <c r="R5" s="27"/>
    </row>
    <row r="6" spans="1:18" s="18" customFormat="1" ht="150" customHeight="1">
      <c r="B6" s="19" t="s">
        <v>6</v>
      </c>
      <c r="C6" s="19" t="s">
        <v>7</v>
      </c>
      <c r="D6" s="19" t="s">
        <v>8</v>
      </c>
      <c r="E6" s="28" t="s">
        <v>1108</v>
      </c>
      <c r="F6" s="28" t="s">
        <v>1109</v>
      </c>
    </row>
    <row r="7" spans="1:18">
      <c r="A7" s="21" t="s">
        <v>371</v>
      </c>
      <c r="B7" s="22">
        <v>1874</v>
      </c>
      <c r="C7" s="22">
        <v>555</v>
      </c>
      <c r="D7" s="23">
        <v>0.29620000000000002</v>
      </c>
      <c r="E7" s="22">
        <v>250</v>
      </c>
      <c r="F7" s="22">
        <v>285</v>
      </c>
    </row>
    <row r="8" spans="1:18" s="20" customFormat="1">
      <c r="A8" s="24" t="s">
        <v>372</v>
      </c>
      <c r="B8" s="25">
        <v>1171</v>
      </c>
      <c r="C8" s="25">
        <v>407</v>
      </c>
      <c r="D8" s="26">
        <v>0.34760000000000002</v>
      </c>
      <c r="E8" s="25">
        <v>210</v>
      </c>
      <c r="F8" s="25">
        <v>193</v>
      </c>
    </row>
    <row r="9" spans="1:18" s="20" customFormat="1">
      <c r="A9" s="24" t="s">
        <v>373</v>
      </c>
      <c r="B9" s="25">
        <v>1141</v>
      </c>
      <c r="C9" s="25">
        <v>321</v>
      </c>
      <c r="D9" s="26">
        <v>0.28129999999999999</v>
      </c>
      <c r="E9" s="25">
        <v>168</v>
      </c>
      <c r="F9" s="25">
        <v>147</v>
      </c>
    </row>
    <row r="10" spans="1:18" s="20" customFormat="1">
      <c r="A10" s="24" t="s">
        <v>374</v>
      </c>
      <c r="B10" s="25">
        <v>1000</v>
      </c>
      <c r="C10" s="25">
        <v>335</v>
      </c>
      <c r="D10" s="26">
        <v>0.33500000000000002</v>
      </c>
      <c r="E10" s="25">
        <v>124</v>
      </c>
      <c r="F10" s="25">
        <v>206</v>
      </c>
    </row>
    <row r="11" spans="1:18" s="20" customFormat="1">
      <c r="A11" s="24" t="s">
        <v>375</v>
      </c>
      <c r="B11" s="25">
        <v>742</v>
      </c>
      <c r="C11" s="25">
        <v>252</v>
      </c>
      <c r="D11" s="26">
        <v>0.33960000000000001</v>
      </c>
      <c r="E11" s="25">
        <v>108</v>
      </c>
      <c r="F11" s="25">
        <v>142</v>
      </c>
    </row>
    <row r="12" spans="1:18" s="20" customFormat="1">
      <c r="A12" s="24" t="s">
        <v>376</v>
      </c>
      <c r="B12" s="25">
        <v>950</v>
      </c>
      <c r="C12" s="25">
        <v>288</v>
      </c>
      <c r="D12" s="26">
        <v>0.30320000000000003</v>
      </c>
      <c r="E12" s="25">
        <v>144</v>
      </c>
      <c r="F12" s="25">
        <v>143</v>
      </c>
    </row>
    <row r="13" spans="1:18" s="20" customFormat="1">
      <c r="A13" s="24" t="s">
        <v>377</v>
      </c>
      <c r="B13" s="25">
        <v>970</v>
      </c>
      <c r="C13" s="25">
        <v>344</v>
      </c>
      <c r="D13" s="26">
        <v>0.35460000000000003</v>
      </c>
      <c r="E13" s="25">
        <v>207</v>
      </c>
      <c r="F13" s="25">
        <v>136</v>
      </c>
    </row>
    <row r="14" spans="1:18" s="20" customFormat="1">
      <c r="A14" s="24" t="s">
        <v>378</v>
      </c>
      <c r="B14" s="25">
        <v>892</v>
      </c>
      <c r="C14" s="25">
        <v>317</v>
      </c>
      <c r="D14" s="26">
        <v>0.35539999999999999</v>
      </c>
      <c r="E14" s="25">
        <v>180</v>
      </c>
      <c r="F14" s="25">
        <v>136</v>
      </c>
    </row>
    <row r="15" spans="1:18" s="20" customFormat="1">
      <c r="A15" s="24" t="s">
        <v>103</v>
      </c>
      <c r="B15" s="25">
        <v>967</v>
      </c>
      <c r="C15" s="25">
        <v>314</v>
      </c>
      <c r="D15" s="26">
        <v>0.32469999999999999</v>
      </c>
      <c r="E15" s="25">
        <v>203</v>
      </c>
      <c r="F15" s="25">
        <v>108</v>
      </c>
    </row>
    <row r="16" spans="1:18" s="20" customFormat="1">
      <c r="A16" s="24" t="s">
        <v>379</v>
      </c>
      <c r="B16" s="25">
        <v>1151</v>
      </c>
      <c r="C16" s="25">
        <v>340</v>
      </c>
      <c r="D16" s="26">
        <v>0.2954</v>
      </c>
      <c r="E16" s="25">
        <v>203</v>
      </c>
      <c r="F16" s="25">
        <v>135</v>
      </c>
    </row>
    <row r="17" spans="1:6" s="20" customFormat="1">
      <c r="A17" s="24" t="s">
        <v>380</v>
      </c>
      <c r="B17" s="25">
        <v>1530</v>
      </c>
      <c r="C17" s="25">
        <v>399</v>
      </c>
      <c r="D17" s="26">
        <v>0.26079999999999998</v>
      </c>
      <c r="E17" s="25">
        <v>162</v>
      </c>
      <c r="F17" s="25">
        <v>236</v>
      </c>
    </row>
    <row r="18" spans="1:6" s="20" customFormat="1">
      <c r="A18" s="24" t="s">
        <v>381</v>
      </c>
      <c r="B18" s="25">
        <v>942</v>
      </c>
      <c r="C18" s="25">
        <v>211</v>
      </c>
      <c r="D18" s="26">
        <v>0.224</v>
      </c>
      <c r="E18" s="25">
        <v>109</v>
      </c>
      <c r="F18" s="25">
        <v>101</v>
      </c>
    </row>
    <row r="19" spans="1:6" s="29" customFormat="1" ht="34.5" customHeight="1">
      <c r="A19" s="32" t="s">
        <v>171</v>
      </c>
      <c r="B19" s="30">
        <f>SUM(B7:B18)</f>
        <v>13330</v>
      </c>
      <c r="C19" s="30">
        <f>SUM(C7:C18)</f>
        <v>4083</v>
      </c>
      <c r="D19" s="31">
        <f>C19/B19</f>
        <v>0.30630157539384845</v>
      </c>
      <c r="E19" s="30">
        <f>SUM(E7:E18)</f>
        <v>2068</v>
      </c>
      <c r="F19" s="30">
        <f>SUM(F7:F18)</f>
        <v>1968</v>
      </c>
    </row>
    <row r="20" spans="1:6" s="29" customFormat="1" ht="34.5" customHeight="1">
      <c r="A20" s="32" t="s">
        <v>17</v>
      </c>
      <c r="B20" s="30">
        <f>SUM(, B19)</f>
        <v>13330</v>
      </c>
      <c r="C20" s="30">
        <f>SUM(, C19)</f>
        <v>4083</v>
      </c>
      <c r="D20" s="31">
        <f>C20/B20</f>
        <v>0.30630157539384845</v>
      </c>
      <c r="E20" s="30">
        <f>SUM(, E19)</f>
        <v>2068</v>
      </c>
      <c r="F20" s="30">
        <f>SUM(, F19)</f>
        <v>1968</v>
      </c>
    </row>
    <row r="21" spans="1:6" s="20" customFormat="1">
      <c r="A21" s="24" t="s">
        <v>18</v>
      </c>
      <c r="B21" s="24">
        <f>SUM(, B20)</f>
        <v>13330</v>
      </c>
      <c r="C21" s="24">
        <f>SUM(, C20)</f>
        <v>4083</v>
      </c>
      <c r="D21" s="33">
        <f>C21/B21</f>
        <v>0.30630157539384845</v>
      </c>
      <c r="E21" s="24">
        <f>SUM(, E20)</f>
        <v>2068</v>
      </c>
      <c r="F21" s="24">
        <f>SUM(, F20)</f>
        <v>1968</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9" max="16383" man="1"/>
    <brk id="20" max="16383" man="1"/>
    <brk id="21" max="16383" man="1"/>
  </rowBreaks>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A7FA2-7797-4402-82DC-9A59131D69B8}">
  <sheetPr codeName="Sheet24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1111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4C1C8-7703-48F0-8D67-F9DC8052A4D8}">
  <sheetPr>
    <tabColor rgb="FF0000FF"/>
  </sheetPr>
  <dimension ref="A1:R2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1112</v>
      </c>
      <c r="F4" s="15"/>
      <c r="G4" s="15"/>
      <c r="H4" s="15"/>
      <c r="I4" s="15"/>
      <c r="J4" s="15"/>
      <c r="K4" s="15"/>
      <c r="L4" s="15"/>
      <c r="M4" s="15"/>
      <c r="N4" s="15"/>
      <c r="O4" s="15"/>
      <c r="P4" s="15"/>
      <c r="Q4" s="15"/>
      <c r="R4" s="15"/>
    </row>
    <row r="5" spans="1:18" ht="25.5" customHeight="1">
      <c r="E5" s="27" t="s">
        <v>1112</v>
      </c>
      <c r="F5" s="27"/>
      <c r="G5" s="27"/>
      <c r="H5" s="27"/>
      <c r="I5" s="27"/>
      <c r="J5" s="27"/>
      <c r="K5" s="27"/>
      <c r="L5" s="27"/>
      <c r="M5" s="27"/>
      <c r="N5" s="27"/>
      <c r="O5" s="27"/>
      <c r="P5" s="27"/>
      <c r="Q5" s="27"/>
      <c r="R5" s="27"/>
    </row>
    <row r="6" spans="1:18" s="18" customFormat="1" ht="150" customHeight="1">
      <c r="B6" s="19" t="s">
        <v>6</v>
      </c>
      <c r="C6" s="19" t="s">
        <v>7</v>
      </c>
      <c r="D6" s="19" t="s">
        <v>8</v>
      </c>
      <c r="E6" s="28" t="s">
        <v>1108</v>
      </c>
      <c r="F6" s="28" t="s">
        <v>1109</v>
      </c>
    </row>
    <row r="7" spans="1:18">
      <c r="A7" s="21" t="s">
        <v>371</v>
      </c>
      <c r="B7" s="22">
        <v>1874</v>
      </c>
      <c r="C7" s="22">
        <v>555</v>
      </c>
      <c r="D7" s="23">
        <v>0.29620000000000002</v>
      </c>
      <c r="E7" s="22">
        <v>122</v>
      </c>
      <c r="F7" s="22">
        <v>407</v>
      </c>
    </row>
    <row r="8" spans="1:18" s="20" customFormat="1">
      <c r="A8" s="24" t="s">
        <v>372</v>
      </c>
      <c r="B8" s="25">
        <v>1171</v>
      </c>
      <c r="C8" s="25">
        <v>407</v>
      </c>
      <c r="D8" s="26">
        <v>0.34760000000000002</v>
      </c>
      <c r="E8" s="25">
        <v>93</v>
      </c>
      <c r="F8" s="25">
        <v>307</v>
      </c>
    </row>
    <row r="9" spans="1:18" s="20" customFormat="1">
      <c r="A9" s="24" t="s">
        <v>373</v>
      </c>
      <c r="B9" s="25">
        <v>1141</v>
      </c>
      <c r="C9" s="25">
        <v>321</v>
      </c>
      <c r="D9" s="26">
        <v>0.28129999999999999</v>
      </c>
      <c r="E9" s="25">
        <v>63</v>
      </c>
      <c r="F9" s="25">
        <v>248</v>
      </c>
    </row>
    <row r="10" spans="1:18" s="20" customFormat="1">
      <c r="A10" s="24" t="s">
        <v>374</v>
      </c>
      <c r="B10" s="25">
        <v>1000</v>
      </c>
      <c r="C10" s="25">
        <v>335</v>
      </c>
      <c r="D10" s="26">
        <v>0.33500000000000002</v>
      </c>
      <c r="E10" s="25">
        <v>52</v>
      </c>
      <c r="F10" s="25">
        <v>279</v>
      </c>
    </row>
    <row r="11" spans="1:18" s="20" customFormat="1">
      <c r="A11" s="24" t="s">
        <v>375</v>
      </c>
      <c r="B11" s="25">
        <v>742</v>
      </c>
      <c r="C11" s="25">
        <v>252</v>
      </c>
      <c r="D11" s="26">
        <v>0.33960000000000001</v>
      </c>
      <c r="E11" s="25">
        <v>44</v>
      </c>
      <c r="F11" s="25">
        <v>207</v>
      </c>
    </row>
    <row r="12" spans="1:18" s="20" customFormat="1">
      <c r="A12" s="24" t="s">
        <v>376</v>
      </c>
      <c r="B12" s="25">
        <v>950</v>
      </c>
      <c r="C12" s="25">
        <v>288</v>
      </c>
      <c r="D12" s="26">
        <v>0.30320000000000003</v>
      </c>
      <c r="E12" s="25">
        <v>70</v>
      </c>
      <c r="F12" s="25">
        <v>214</v>
      </c>
    </row>
    <row r="13" spans="1:18" s="20" customFormat="1">
      <c r="A13" s="24" t="s">
        <v>377</v>
      </c>
      <c r="B13" s="25">
        <v>970</v>
      </c>
      <c r="C13" s="25">
        <v>344</v>
      </c>
      <c r="D13" s="26">
        <v>0.35460000000000003</v>
      </c>
      <c r="E13" s="25">
        <v>82</v>
      </c>
      <c r="F13" s="25">
        <v>258</v>
      </c>
    </row>
    <row r="14" spans="1:18" s="20" customFormat="1">
      <c r="A14" s="24" t="s">
        <v>378</v>
      </c>
      <c r="B14" s="25">
        <v>892</v>
      </c>
      <c r="C14" s="25">
        <v>317</v>
      </c>
      <c r="D14" s="26">
        <v>0.35539999999999999</v>
      </c>
      <c r="E14" s="25">
        <v>69</v>
      </c>
      <c r="F14" s="25">
        <v>239</v>
      </c>
    </row>
    <row r="15" spans="1:18" s="20" customFormat="1">
      <c r="A15" s="24" t="s">
        <v>103</v>
      </c>
      <c r="B15" s="25">
        <v>967</v>
      </c>
      <c r="C15" s="25">
        <v>314</v>
      </c>
      <c r="D15" s="26">
        <v>0.32469999999999999</v>
      </c>
      <c r="E15" s="25">
        <v>99</v>
      </c>
      <c r="F15" s="25">
        <v>208</v>
      </c>
    </row>
    <row r="16" spans="1:18" s="20" customFormat="1">
      <c r="A16" s="24" t="s">
        <v>379</v>
      </c>
      <c r="B16" s="25">
        <v>1151</v>
      </c>
      <c r="C16" s="25">
        <v>340</v>
      </c>
      <c r="D16" s="26">
        <v>0.2954</v>
      </c>
      <c r="E16" s="25">
        <v>80</v>
      </c>
      <c r="F16" s="25">
        <v>253</v>
      </c>
    </row>
    <row r="17" spans="1:6" s="20" customFormat="1">
      <c r="A17" s="24" t="s">
        <v>380</v>
      </c>
      <c r="B17" s="25">
        <v>1530</v>
      </c>
      <c r="C17" s="25">
        <v>399</v>
      </c>
      <c r="D17" s="26">
        <v>0.26079999999999998</v>
      </c>
      <c r="E17" s="25">
        <v>73</v>
      </c>
      <c r="F17" s="25">
        <v>320</v>
      </c>
    </row>
    <row r="18" spans="1:6" s="20" customFormat="1">
      <c r="A18" s="24" t="s">
        <v>381</v>
      </c>
      <c r="B18" s="25">
        <v>942</v>
      </c>
      <c r="C18" s="25">
        <v>211</v>
      </c>
      <c r="D18" s="26">
        <v>0.224</v>
      </c>
      <c r="E18" s="25">
        <v>50</v>
      </c>
      <c r="F18" s="25">
        <v>159</v>
      </c>
    </row>
    <row r="19" spans="1:6" s="29" customFormat="1" ht="34.5" customHeight="1">
      <c r="A19" s="32" t="s">
        <v>171</v>
      </c>
      <c r="B19" s="30">
        <f>SUM(B7:B18)</f>
        <v>13330</v>
      </c>
      <c r="C19" s="30">
        <f>SUM(C7:C18)</f>
        <v>4083</v>
      </c>
      <c r="D19" s="31">
        <f>C19/B19</f>
        <v>0.30630157539384845</v>
      </c>
      <c r="E19" s="30">
        <f>SUM(E7:E18)</f>
        <v>897</v>
      </c>
      <c r="F19" s="30">
        <f>SUM(F7:F18)</f>
        <v>3099</v>
      </c>
    </row>
    <row r="20" spans="1:6" s="29" customFormat="1" ht="34.5" customHeight="1">
      <c r="A20" s="32" t="s">
        <v>17</v>
      </c>
      <c r="B20" s="30">
        <f>SUM(, B19)</f>
        <v>13330</v>
      </c>
      <c r="C20" s="30">
        <f>SUM(, C19)</f>
        <v>4083</v>
      </c>
      <c r="D20" s="31">
        <f>C20/B20</f>
        <v>0.30630157539384845</v>
      </c>
      <c r="E20" s="30">
        <f>SUM(, E19)</f>
        <v>897</v>
      </c>
      <c r="F20" s="30">
        <f>SUM(, F19)</f>
        <v>3099</v>
      </c>
    </row>
    <row r="21" spans="1:6" s="20" customFormat="1">
      <c r="A21" s="24" t="s">
        <v>18</v>
      </c>
      <c r="B21" s="24">
        <f>SUM(, B20)</f>
        <v>13330</v>
      </c>
      <c r="C21" s="24">
        <f>SUM(, C20)</f>
        <v>4083</v>
      </c>
      <c r="D21" s="33">
        <f>C21/B21</f>
        <v>0.30630157539384845</v>
      </c>
      <c r="E21" s="24">
        <f>SUM(, E20)</f>
        <v>897</v>
      </c>
      <c r="F21" s="24">
        <f>SUM(, F20)</f>
        <v>3099</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9" max="16383" man="1"/>
    <brk id="20" max="16383" man="1"/>
    <brk id="21" max="16383" man="1"/>
  </rowBreaks>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876A2-E102-41AF-8675-BA480B4CAF99}">
  <sheetPr codeName="Sheet25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1112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A8BAD-EAC3-4C9A-AD83-C250A433FD7A}">
  <sheetPr codeName="Sheet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51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F3B1-43BB-440B-B812-4057530C3F5B}">
  <sheetPr>
    <tabColor rgb="FFFF0000"/>
  </sheetPr>
  <dimension ref="A1:R3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240</v>
      </c>
      <c r="F4" s="15"/>
      <c r="G4" s="15"/>
      <c r="H4" s="15"/>
      <c r="I4" s="15"/>
      <c r="J4" s="15"/>
      <c r="K4" s="15"/>
      <c r="L4" s="15"/>
      <c r="M4" s="15"/>
      <c r="N4" s="15"/>
      <c r="O4" s="15"/>
      <c r="P4" s="15"/>
      <c r="Q4" s="15"/>
      <c r="R4" s="15"/>
    </row>
    <row r="5" spans="1:18" ht="25.5" customHeight="1">
      <c r="E5" s="27" t="s">
        <v>240</v>
      </c>
      <c r="F5" s="27"/>
      <c r="G5" s="27"/>
      <c r="H5" s="27"/>
      <c r="I5" s="27"/>
      <c r="J5" s="27"/>
      <c r="K5" s="27"/>
      <c r="L5" s="27"/>
      <c r="M5" s="27"/>
      <c r="N5" s="27"/>
      <c r="O5" s="27"/>
      <c r="P5" s="27"/>
      <c r="Q5" s="27"/>
      <c r="R5" s="27"/>
    </row>
    <row r="6" spans="1:18" s="18" customFormat="1" ht="150" customHeight="1">
      <c r="B6" s="19" t="s">
        <v>6</v>
      </c>
      <c r="C6" s="19" t="s">
        <v>7</v>
      </c>
      <c r="D6" s="19" t="s">
        <v>8</v>
      </c>
      <c r="E6" s="28" t="s">
        <v>241</v>
      </c>
      <c r="F6" s="28" t="s">
        <v>242</v>
      </c>
    </row>
    <row r="7" spans="1:18">
      <c r="A7" s="21" t="s">
        <v>215</v>
      </c>
      <c r="B7" s="22">
        <v>842</v>
      </c>
      <c r="C7" s="22">
        <v>272</v>
      </c>
      <c r="D7" s="23">
        <v>0.32300000000000001</v>
      </c>
      <c r="E7" s="22">
        <v>138</v>
      </c>
      <c r="F7" s="22">
        <v>134</v>
      </c>
    </row>
    <row r="8" spans="1:18" s="20" customFormat="1">
      <c r="A8" s="24" t="s">
        <v>216</v>
      </c>
      <c r="B8" s="25">
        <v>767</v>
      </c>
      <c r="C8" s="25">
        <v>334</v>
      </c>
      <c r="D8" s="26">
        <v>0.4355</v>
      </c>
      <c r="E8" s="25">
        <v>205</v>
      </c>
      <c r="F8" s="25">
        <v>128</v>
      </c>
    </row>
    <row r="9" spans="1:18" s="20" customFormat="1">
      <c r="A9" s="24" t="s">
        <v>217</v>
      </c>
      <c r="B9" s="25">
        <v>1340</v>
      </c>
      <c r="C9" s="25">
        <v>355</v>
      </c>
      <c r="D9" s="26">
        <v>0.26490000000000002</v>
      </c>
      <c r="E9" s="25">
        <v>225</v>
      </c>
      <c r="F9" s="25">
        <v>128</v>
      </c>
    </row>
    <row r="10" spans="1:18" s="20" customFormat="1">
      <c r="A10" s="24" t="s">
        <v>218</v>
      </c>
      <c r="B10" s="25">
        <v>1027</v>
      </c>
      <c r="C10" s="25">
        <v>326</v>
      </c>
      <c r="D10" s="26">
        <v>0.31740000000000002</v>
      </c>
      <c r="E10" s="25">
        <v>174</v>
      </c>
      <c r="F10" s="25">
        <v>151</v>
      </c>
    </row>
    <row r="11" spans="1:18" s="20" customFormat="1">
      <c r="A11" s="24" t="s">
        <v>219</v>
      </c>
      <c r="B11" s="25">
        <v>1370</v>
      </c>
      <c r="C11" s="25">
        <v>618</v>
      </c>
      <c r="D11" s="26">
        <v>0.4511</v>
      </c>
      <c r="E11" s="25">
        <v>362</v>
      </c>
      <c r="F11" s="25">
        <v>256</v>
      </c>
    </row>
    <row r="12" spans="1:18" s="20" customFormat="1">
      <c r="A12" s="24" t="s">
        <v>220</v>
      </c>
      <c r="B12" s="25">
        <v>1019</v>
      </c>
      <c r="C12" s="25">
        <v>390</v>
      </c>
      <c r="D12" s="26">
        <v>0.38269999999999998</v>
      </c>
      <c r="E12" s="25">
        <v>192</v>
      </c>
      <c r="F12" s="25">
        <v>194</v>
      </c>
    </row>
    <row r="13" spans="1:18" s="20" customFormat="1">
      <c r="A13" s="24" t="s">
        <v>221</v>
      </c>
      <c r="B13" s="25">
        <v>199</v>
      </c>
      <c r="C13" s="25">
        <v>65</v>
      </c>
      <c r="D13" s="26">
        <v>0.3266</v>
      </c>
      <c r="E13" s="25">
        <v>51</v>
      </c>
      <c r="F13" s="25">
        <v>13</v>
      </c>
    </row>
    <row r="14" spans="1:18" s="20" customFormat="1">
      <c r="A14" s="24" t="s">
        <v>222</v>
      </c>
      <c r="B14" s="25">
        <v>251</v>
      </c>
      <c r="C14" s="25">
        <v>122</v>
      </c>
      <c r="D14" s="26">
        <v>0.48609999999999998</v>
      </c>
      <c r="E14" s="25">
        <v>72</v>
      </c>
      <c r="F14" s="25">
        <v>48</v>
      </c>
    </row>
    <row r="15" spans="1:18" s="20" customFormat="1">
      <c r="A15" s="24" t="s">
        <v>223</v>
      </c>
      <c r="B15" s="25">
        <v>740</v>
      </c>
      <c r="C15" s="25">
        <v>350</v>
      </c>
      <c r="D15" s="26">
        <v>0.47299999999999998</v>
      </c>
      <c r="E15" s="25">
        <v>171</v>
      </c>
      <c r="F15" s="25">
        <v>176</v>
      </c>
    </row>
    <row r="16" spans="1:18" s="20" customFormat="1">
      <c r="A16" s="24" t="s">
        <v>224</v>
      </c>
      <c r="B16" s="25">
        <v>828</v>
      </c>
      <c r="C16" s="25">
        <v>333</v>
      </c>
      <c r="D16" s="26">
        <v>0.4022</v>
      </c>
      <c r="E16" s="25">
        <v>171</v>
      </c>
      <c r="F16" s="25">
        <v>160</v>
      </c>
    </row>
    <row r="17" spans="1:6" s="20" customFormat="1">
      <c r="A17" s="24" t="s">
        <v>225</v>
      </c>
      <c r="B17" s="25">
        <v>769</v>
      </c>
      <c r="C17" s="25">
        <v>291</v>
      </c>
      <c r="D17" s="26">
        <v>0.37840000000000001</v>
      </c>
      <c r="E17" s="25">
        <v>159</v>
      </c>
      <c r="F17" s="25">
        <v>131</v>
      </c>
    </row>
    <row r="18" spans="1:6" s="20" customFormat="1">
      <c r="A18" s="24" t="s">
        <v>226</v>
      </c>
      <c r="B18" s="25">
        <v>1287</v>
      </c>
      <c r="C18" s="25">
        <v>412</v>
      </c>
      <c r="D18" s="26">
        <v>0.3201</v>
      </c>
      <c r="E18" s="25">
        <v>224</v>
      </c>
      <c r="F18" s="25">
        <v>185</v>
      </c>
    </row>
    <row r="19" spans="1:6" s="20" customFormat="1">
      <c r="A19" s="24" t="s">
        <v>227</v>
      </c>
      <c r="B19" s="25">
        <v>1510</v>
      </c>
      <c r="C19" s="25">
        <v>379</v>
      </c>
      <c r="D19" s="26">
        <v>0.251</v>
      </c>
      <c r="E19" s="25">
        <v>170</v>
      </c>
      <c r="F19" s="25">
        <v>209</v>
      </c>
    </row>
    <row r="20" spans="1:6" s="20" customFormat="1">
      <c r="A20" s="24" t="s">
        <v>228</v>
      </c>
      <c r="B20" s="25">
        <v>1323</v>
      </c>
      <c r="C20" s="25">
        <v>465</v>
      </c>
      <c r="D20" s="26">
        <v>0.35149999999999998</v>
      </c>
      <c r="E20" s="25">
        <v>296</v>
      </c>
      <c r="F20" s="25">
        <v>166</v>
      </c>
    </row>
    <row r="21" spans="1:6" s="20" customFormat="1">
      <c r="A21" s="24" t="s">
        <v>229</v>
      </c>
      <c r="B21" s="25">
        <v>1526</v>
      </c>
      <c r="C21" s="25">
        <v>503</v>
      </c>
      <c r="D21" s="26">
        <v>0.3296</v>
      </c>
      <c r="E21" s="25">
        <v>280</v>
      </c>
      <c r="F21" s="25">
        <v>220</v>
      </c>
    </row>
    <row r="22" spans="1:6" s="20" customFormat="1">
      <c r="A22" s="24" t="s">
        <v>230</v>
      </c>
      <c r="B22" s="25">
        <v>714</v>
      </c>
      <c r="C22" s="25">
        <v>166</v>
      </c>
      <c r="D22" s="26">
        <v>0.23250000000000001</v>
      </c>
      <c r="E22" s="25">
        <v>71</v>
      </c>
      <c r="F22" s="25">
        <v>94</v>
      </c>
    </row>
    <row r="23" spans="1:6" s="20" customFormat="1">
      <c r="A23" s="24" t="s">
        <v>231</v>
      </c>
      <c r="B23" s="25">
        <v>1134</v>
      </c>
      <c r="C23" s="25">
        <v>494</v>
      </c>
      <c r="D23" s="26">
        <v>0.43559999999999999</v>
      </c>
      <c r="E23" s="25">
        <v>294</v>
      </c>
      <c r="F23" s="25">
        <v>197</v>
      </c>
    </row>
    <row r="24" spans="1:6" s="20" customFormat="1">
      <c r="A24" s="24" t="s">
        <v>232</v>
      </c>
      <c r="B24" s="25">
        <v>795</v>
      </c>
      <c r="C24" s="25">
        <v>253</v>
      </c>
      <c r="D24" s="26">
        <v>0.31819999999999998</v>
      </c>
      <c r="E24" s="25">
        <v>144</v>
      </c>
      <c r="F24" s="25">
        <v>109</v>
      </c>
    </row>
    <row r="25" spans="1:6" s="20" customFormat="1">
      <c r="A25" s="24" t="s">
        <v>233</v>
      </c>
      <c r="B25" s="25">
        <v>977</v>
      </c>
      <c r="C25" s="25">
        <v>461</v>
      </c>
      <c r="D25" s="26">
        <v>0.47189999999999999</v>
      </c>
      <c r="E25" s="25">
        <v>300</v>
      </c>
      <c r="F25" s="25">
        <v>156</v>
      </c>
    </row>
    <row r="26" spans="1:6" s="20" customFormat="1">
      <c r="A26" s="24" t="s">
        <v>234</v>
      </c>
      <c r="B26" s="25">
        <v>652</v>
      </c>
      <c r="C26" s="25">
        <v>274</v>
      </c>
      <c r="D26" s="26">
        <v>0.42020000000000002</v>
      </c>
      <c r="E26" s="25">
        <v>202</v>
      </c>
      <c r="F26" s="25">
        <v>72</v>
      </c>
    </row>
    <row r="27" spans="1:6" s="20" customFormat="1">
      <c r="A27" s="24" t="s">
        <v>235</v>
      </c>
      <c r="B27" s="25">
        <v>559</v>
      </c>
      <c r="C27" s="25">
        <v>233</v>
      </c>
      <c r="D27" s="26">
        <v>0.4168</v>
      </c>
      <c r="E27" s="25">
        <v>137</v>
      </c>
      <c r="F27" s="25">
        <v>96</v>
      </c>
    </row>
    <row r="28" spans="1:6" s="20" customFormat="1">
      <c r="A28" s="24" t="s">
        <v>236</v>
      </c>
      <c r="B28" s="25">
        <v>934</v>
      </c>
      <c r="C28" s="25">
        <v>391</v>
      </c>
      <c r="D28" s="26">
        <v>0.41860000000000003</v>
      </c>
      <c r="E28" s="25">
        <v>265</v>
      </c>
      <c r="F28" s="25">
        <v>125</v>
      </c>
    </row>
    <row r="29" spans="1:6" s="20" customFormat="1">
      <c r="A29" s="24" t="s">
        <v>237</v>
      </c>
      <c r="B29" s="25">
        <v>946</v>
      </c>
      <c r="C29" s="25">
        <v>464</v>
      </c>
      <c r="D29" s="26">
        <v>0.49049999999999999</v>
      </c>
      <c r="E29" s="25">
        <v>294</v>
      </c>
      <c r="F29" s="25">
        <v>170</v>
      </c>
    </row>
    <row r="30" spans="1:6" s="20" customFormat="1">
      <c r="A30" s="24" t="s">
        <v>238</v>
      </c>
      <c r="B30" s="25">
        <v>500</v>
      </c>
      <c r="C30" s="25">
        <v>156</v>
      </c>
      <c r="D30" s="26">
        <v>0.312</v>
      </c>
      <c r="E30" s="25">
        <v>86</v>
      </c>
      <c r="F30" s="25">
        <v>70</v>
      </c>
    </row>
    <row r="31" spans="1:6" s="20" customFormat="1">
      <c r="A31" s="24" t="s">
        <v>239</v>
      </c>
      <c r="B31" s="25">
        <v>863</v>
      </c>
      <c r="C31" s="25">
        <v>297</v>
      </c>
      <c r="D31" s="26">
        <v>0.34410000000000002</v>
      </c>
      <c r="E31" s="25">
        <v>181</v>
      </c>
      <c r="F31" s="25">
        <v>116</v>
      </c>
    </row>
    <row r="32" spans="1:6" s="29" customFormat="1" ht="34.5" customHeight="1">
      <c r="A32" s="32" t="s">
        <v>243</v>
      </c>
      <c r="B32" s="30">
        <f>SUM(B7:B31)</f>
        <v>22872</v>
      </c>
      <c r="C32" s="30">
        <f>SUM(C7:C31)</f>
        <v>8404</v>
      </c>
      <c r="D32" s="31">
        <f>C32/B32</f>
        <v>0.36743616649178035</v>
      </c>
      <c r="E32" s="30">
        <f>SUM(E7:E31)</f>
        <v>4864</v>
      </c>
      <c r="F32" s="30">
        <f>SUM(F7:F31)</f>
        <v>3504</v>
      </c>
    </row>
    <row r="33" spans="1:6" s="29" customFormat="1" ht="34.5" customHeight="1">
      <c r="A33" s="32" t="s">
        <v>17</v>
      </c>
      <c r="B33" s="30">
        <f>SUM(, B32)</f>
        <v>22872</v>
      </c>
      <c r="C33" s="30">
        <f>SUM(, C32)</f>
        <v>8404</v>
      </c>
      <c r="D33" s="31">
        <f>C33/B33</f>
        <v>0.36743616649178035</v>
      </c>
      <c r="E33" s="30">
        <f>SUM(, E32)</f>
        <v>4864</v>
      </c>
      <c r="F33" s="30">
        <f>SUM(, F32)</f>
        <v>3504</v>
      </c>
    </row>
    <row r="34" spans="1:6" s="20" customFormat="1">
      <c r="A34" s="24" t="s">
        <v>18</v>
      </c>
      <c r="B34" s="24">
        <f>SUM(, B33)</f>
        <v>22872</v>
      </c>
      <c r="C34" s="24">
        <f>SUM(, C33)</f>
        <v>8404</v>
      </c>
      <c r="D34" s="33">
        <f>C34/B34</f>
        <v>0.36743616649178035</v>
      </c>
      <c r="E34" s="24">
        <f>SUM(, E33)</f>
        <v>4864</v>
      </c>
      <c r="F34" s="24">
        <f>SUM(, F33)</f>
        <v>3504</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32" max="16383" man="1"/>
    <brk id="33" max="16383" man="1"/>
    <brk id="34" max="16383" man="1"/>
  </rowBreaks>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4BE6E-1E48-4D9F-9853-65B865B85ED9}">
  <sheetPr>
    <tabColor rgb="FFFF0000"/>
  </sheetPr>
  <dimension ref="A1:R2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1113</v>
      </c>
      <c r="F4" s="15"/>
      <c r="G4" s="15"/>
      <c r="H4" s="15"/>
      <c r="I4" s="15"/>
      <c r="J4" s="15"/>
      <c r="K4" s="15"/>
      <c r="L4" s="15"/>
      <c r="M4" s="15"/>
      <c r="N4" s="15"/>
      <c r="O4" s="15"/>
      <c r="P4" s="15"/>
      <c r="Q4" s="15"/>
      <c r="R4" s="15"/>
    </row>
    <row r="5" spans="1:18" ht="25.5" customHeight="1">
      <c r="E5" s="27" t="s">
        <v>1113</v>
      </c>
      <c r="F5" s="27"/>
      <c r="G5" s="27"/>
      <c r="H5" s="27"/>
      <c r="I5" s="27"/>
      <c r="J5" s="27"/>
      <c r="K5" s="27"/>
      <c r="L5" s="27"/>
      <c r="M5" s="27"/>
      <c r="N5" s="27"/>
      <c r="O5" s="27"/>
      <c r="P5" s="27"/>
      <c r="Q5" s="27"/>
      <c r="R5" s="27"/>
    </row>
    <row r="6" spans="1:18" s="18" customFormat="1" ht="150" customHeight="1">
      <c r="B6" s="19" t="s">
        <v>6</v>
      </c>
      <c r="C6" s="19" t="s">
        <v>7</v>
      </c>
      <c r="D6" s="19" t="s">
        <v>8</v>
      </c>
      <c r="E6" s="28" t="s">
        <v>1108</v>
      </c>
      <c r="F6" s="28" t="s">
        <v>1109</v>
      </c>
    </row>
    <row r="7" spans="1:18">
      <c r="A7" s="21" t="s">
        <v>365</v>
      </c>
      <c r="B7" s="22">
        <v>1246</v>
      </c>
      <c r="C7" s="22">
        <v>439</v>
      </c>
      <c r="D7" s="23">
        <v>0.3523</v>
      </c>
      <c r="E7" s="22">
        <v>68</v>
      </c>
      <c r="F7" s="22">
        <v>366</v>
      </c>
    </row>
    <row r="8" spans="1:18" s="29" customFormat="1" ht="34.5" customHeight="1">
      <c r="A8" s="32" t="s">
        <v>368</v>
      </c>
      <c r="B8" s="30">
        <f>SUM(B7:B7)</f>
        <v>1246</v>
      </c>
      <c r="C8" s="30">
        <f>SUM(C7:C7)</f>
        <v>439</v>
      </c>
      <c r="D8" s="31">
        <f>C8/B8</f>
        <v>0.3523274478330658</v>
      </c>
      <c r="E8" s="30">
        <f>SUM(E7:E7)</f>
        <v>68</v>
      </c>
      <c r="F8" s="30">
        <f>SUM(F7:F7)</f>
        <v>366</v>
      </c>
    </row>
    <row r="9" spans="1:18" s="20" customFormat="1">
      <c r="A9" s="24" t="s">
        <v>444</v>
      </c>
      <c r="B9" s="25">
        <v>927</v>
      </c>
      <c r="C9" s="25">
        <v>313</v>
      </c>
      <c r="D9" s="26">
        <v>0.33760000000000001</v>
      </c>
      <c r="E9" s="25">
        <v>39</v>
      </c>
      <c r="F9" s="25">
        <v>270</v>
      </c>
    </row>
    <row r="10" spans="1:18" s="20" customFormat="1">
      <c r="A10" s="24" t="s">
        <v>445</v>
      </c>
      <c r="B10" s="25">
        <v>2162</v>
      </c>
      <c r="C10" s="25">
        <v>522</v>
      </c>
      <c r="D10" s="26">
        <v>0.2414</v>
      </c>
      <c r="E10" s="25">
        <v>96</v>
      </c>
      <c r="F10" s="25">
        <v>423</v>
      </c>
    </row>
    <row r="11" spans="1:18" s="20" customFormat="1">
      <c r="A11" s="24" t="s">
        <v>446</v>
      </c>
      <c r="B11" s="25">
        <v>1437</v>
      </c>
      <c r="C11" s="25">
        <v>307</v>
      </c>
      <c r="D11" s="26">
        <v>0.21360000000000001</v>
      </c>
      <c r="E11" s="25">
        <v>61</v>
      </c>
      <c r="F11" s="25">
        <v>240</v>
      </c>
    </row>
    <row r="12" spans="1:18" s="20" customFormat="1">
      <c r="A12" s="24" t="s">
        <v>447</v>
      </c>
      <c r="B12" s="25">
        <v>1090</v>
      </c>
      <c r="C12" s="25">
        <v>307</v>
      </c>
      <c r="D12" s="26">
        <v>0.28170000000000001</v>
      </c>
      <c r="E12" s="25">
        <v>39</v>
      </c>
      <c r="F12" s="25">
        <v>266</v>
      </c>
    </row>
    <row r="13" spans="1:18" s="20" customFormat="1">
      <c r="A13" s="24" t="s">
        <v>448</v>
      </c>
      <c r="B13" s="25">
        <v>1451</v>
      </c>
      <c r="C13" s="25">
        <v>372</v>
      </c>
      <c r="D13" s="26">
        <v>0.25640000000000002</v>
      </c>
      <c r="E13" s="25">
        <v>101</v>
      </c>
      <c r="F13" s="25">
        <v>260</v>
      </c>
    </row>
    <row r="14" spans="1:18" s="29" customFormat="1" ht="34.5" customHeight="1">
      <c r="A14" s="32" t="s">
        <v>452</v>
      </c>
      <c r="B14" s="30">
        <f>SUM(B9:B13)</f>
        <v>7067</v>
      </c>
      <c r="C14" s="30">
        <f>SUM(C9:C13)</f>
        <v>1821</v>
      </c>
      <c r="D14" s="31">
        <f>C14/B14</f>
        <v>0.25767652469223151</v>
      </c>
      <c r="E14" s="30">
        <f>SUM(E9:E13)</f>
        <v>336</v>
      </c>
      <c r="F14" s="30">
        <f>SUM(F9:F13)</f>
        <v>1459</v>
      </c>
    </row>
    <row r="15" spans="1:18" s="20" customFormat="1">
      <c r="A15" s="24" t="s">
        <v>152</v>
      </c>
      <c r="B15" s="25">
        <v>263</v>
      </c>
      <c r="C15" s="25">
        <v>81</v>
      </c>
      <c r="D15" s="26">
        <v>0.308</v>
      </c>
      <c r="E15" s="25">
        <v>14</v>
      </c>
      <c r="F15" s="25">
        <v>65</v>
      </c>
    </row>
    <row r="16" spans="1:18" s="20" customFormat="1">
      <c r="A16" s="24" t="s">
        <v>153</v>
      </c>
      <c r="B16" s="25">
        <v>274</v>
      </c>
      <c r="C16" s="25">
        <v>83</v>
      </c>
      <c r="D16" s="26">
        <v>0.3029</v>
      </c>
      <c r="E16" s="25">
        <v>9</v>
      </c>
      <c r="F16" s="25">
        <v>73</v>
      </c>
    </row>
    <row r="17" spans="1:6" s="20" customFormat="1">
      <c r="A17" s="24" t="s">
        <v>154</v>
      </c>
      <c r="B17" s="25">
        <v>4</v>
      </c>
      <c r="C17" s="25">
        <v>2</v>
      </c>
      <c r="D17" s="26">
        <v>0.5</v>
      </c>
      <c r="E17" s="25">
        <v>0</v>
      </c>
      <c r="F17" s="25">
        <v>2</v>
      </c>
    </row>
    <row r="18" spans="1:6" s="20" customFormat="1">
      <c r="A18" s="24" t="s">
        <v>156</v>
      </c>
      <c r="B18" s="25">
        <v>1793</v>
      </c>
      <c r="C18" s="25">
        <v>313</v>
      </c>
      <c r="D18" s="26">
        <v>0.17460000000000001</v>
      </c>
      <c r="E18" s="25">
        <v>128</v>
      </c>
      <c r="F18" s="25">
        <v>183</v>
      </c>
    </row>
    <row r="19" spans="1:6" s="29" customFormat="1" ht="34.5" customHeight="1">
      <c r="A19" s="32" t="s">
        <v>174</v>
      </c>
      <c r="B19" s="30">
        <f>SUM(B15:B18)</f>
        <v>2334</v>
      </c>
      <c r="C19" s="30">
        <f>SUM(C15:C18)</f>
        <v>479</v>
      </c>
      <c r="D19" s="31">
        <f>C19/B19</f>
        <v>0.20522707797772066</v>
      </c>
      <c r="E19" s="30">
        <f>SUM(E15:E18)</f>
        <v>151</v>
      </c>
      <c r="F19" s="30">
        <f>SUM(F15:F18)</f>
        <v>323</v>
      </c>
    </row>
    <row r="20" spans="1:6" s="20" customFormat="1">
      <c r="A20" s="24" t="s">
        <v>434</v>
      </c>
      <c r="B20" s="25">
        <v>822</v>
      </c>
      <c r="C20" s="25">
        <v>219</v>
      </c>
      <c r="D20" s="26">
        <v>0.26640000000000003</v>
      </c>
      <c r="E20" s="25">
        <v>106</v>
      </c>
      <c r="F20" s="25">
        <v>112</v>
      </c>
    </row>
    <row r="21" spans="1:6" s="20" customFormat="1">
      <c r="A21" s="24" t="s">
        <v>449</v>
      </c>
      <c r="B21" s="25">
        <v>1510</v>
      </c>
      <c r="C21" s="25">
        <v>432</v>
      </c>
      <c r="D21" s="26">
        <v>0.28610000000000002</v>
      </c>
      <c r="E21" s="25">
        <v>206</v>
      </c>
      <c r="F21" s="25">
        <v>223</v>
      </c>
    </row>
    <row r="22" spans="1:6" s="20" customFormat="1">
      <c r="A22" s="24" t="s">
        <v>157</v>
      </c>
      <c r="B22" s="25">
        <v>1679</v>
      </c>
      <c r="C22" s="25">
        <v>168</v>
      </c>
      <c r="D22" s="26">
        <v>0.10009999999999999</v>
      </c>
      <c r="E22" s="25">
        <v>81</v>
      </c>
      <c r="F22" s="25">
        <v>86</v>
      </c>
    </row>
    <row r="23" spans="1:6" s="20" customFormat="1">
      <c r="A23" s="24" t="s">
        <v>519</v>
      </c>
      <c r="B23" s="25">
        <v>1532</v>
      </c>
      <c r="C23" s="25">
        <v>220</v>
      </c>
      <c r="D23" s="26">
        <v>0.14360000000000001</v>
      </c>
      <c r="E23" s="25">
        <v>94</v>
      </c>
      <c r="F23" s="25">
        <v>126</v>
      </c>
    </row>
    <row r="24" spans="1:6" s="20" customFormat="1">
      <c r="A24" s="24" t="s">
        <v>158</v>
      </c>
      <c r="B24" s="25">
        <v>1258</v>
      </c>
      <c r="C24" s="25">
        <v>216</v>
      </c>
      <c r="D24" s="26">
        <v>0.17169999999999999</v>
      </c>
      <c r="E24" s="25">
        <v>96</v>
      </c>
      <c r="F24" s="25">
        <v>118</v>
      </c>
    </row>
    <row r="25" spans="1:6" s="20" customFormat="1">
      <c r="A25" s="24" t="s">
        <v>520</v>
      </c>
      <c r="B25" s="25">
        <v>1550</v>
      </c>
      <c r="C25" s="25">
        <v>187</v>
      </c>
      <c r="D25" s="26">
        <v>0.1206</v>
      </c>
      <c r="E25" s="25">
        <v>79</v>
      </c>
      <c r="F25" s="25">
        <v>108</v>
      </c>
    </row>
    <row r="26" spans="1:6" s="29" customFormat="1" ht="34.5" customHeight="1">
      <c r="A26" s="32" t="s">
        <v>175</v>
      </c>
      <c r="B26" s="30">
        <f>SUM(B20:B25)</f>
        <v>8351</v>
      </c>
      <c r="C26" s="30">
        <f>SUM(C20:C25)</f>
        <v>1442</v>
      </c>
      <c r="D26" s="31">
        <f>C26/B26</f>
        <v>0.17267393126571667</v>
      </c>
      <c r="E26" s="30">
        <f>SUM(E20:E25)</f>
        <v>662</v>
      </c>
      <c r="F26" s="30">
        <f>SUM(F20:F25)</f>
        <v>773</v>
      </c>
    </row>
    <row r="27" spans="1:6" s="29" customFormat="1" ht="34.5" customHeight="1">
      <c r="A27" s="32" t="s">
        <v>17</v>
      </c>
      <c r="B27" s="30">
        <f>SUM(, B8, B14, B19, B26)</f>
        <v>18998</v>
      </c>
      <c r="C27" s="30">
        <f>SUM(, C8, C14, C19, C26)</f>
        <v>4181</v>
      </c>
      <c r="D27" s="31">
        <f>C27/B27</f>
        <v>0.22007579745236341</v>
      </c>
      <c r="E27" s="30">
        <f>SUM(, E8, E14, E19, E26)</f>
        <v>1217</v>
      </c>
      <c r="F27" s="30">
        <f>SUM(, F8, F14, F19, F26)</f>
        <v>2921</v>
      </c>
    </row>
    <row r="28" spans="1:6" s="20" customFormat="1">
      <c r="A28" s="24" t="s">
        <v>18</v>
      </c>
      <c r="B28" s="24">
        <f>SUM(, B27)</f>
        <v>18998</v>
      </c>
      <c r="C28" s="24">
        <f>SUM(, C27)</f>
        <v>4181</v>
      </c>
      <c r="D28" s="33">
        <f>C28/B28</f>
        <v>0.22007579745236341</v>
      </c>
      <c r="E28" s="24">
        <f>SUM(, E27)</f>
        <v>1217</v>
      </c>
      <c r="F28" s="24">
        <f>SUM(, F27)</f>
        <v>2921</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6" manualBreakCount="6">
    <brk id="8" max="16383" man="1"/>
    <brk id="14" max="16383" man="1"/>
    <brk id="19" max="16383" man="1"/>
    <brk id="26" max="16383" man="1"/>
    <brk id="27" max="16383" man="1"/>
    <brk id="28" max="16383" man="1"/>
  </rowBreaks>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7E9DC-6803-41EC-B69C-23E43967AE18}">
  <sheetPr codeName="Sheet25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1113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86A91-3AD0-4AE4-A7AA-1D7039A25A6A}">
  <sheetPr>
    <tabColor rgb="FFFFFF00"/>
  </sheetPr>
  <dimension ref="A1:R3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1114</v>
      </c>
      <c r="F4" s="15"/>
      <c r="G4" s="15"/>
      <c r="H4" s="15"/>
      <c r="I4" s="15"/>
      <c r="J4" s="15"/>
      <c r="K4" s="15"/>
      <c r="L4" s="15"/>
      <c r="M4" s="15"/>
      <c r="N4" s="15"/>
      <c r="O4" s="15"/>
      <c r="P4" s="15"/>
      <c r="Q4" s="15"/>
      <c r="R4" s="15"/>
    </row>
    <row r="5" spans="1:18" ht="25.5" customHeight="1">
      <c r="E5" s="27" t="s">
        <v>1114</v>
      </c>
      <c r="F5" s="27"/>
      <c r="G5" s="27"/>
      <c r="H5" s="27"/>
      <c r="I5" s="27"/>
      <c r="J5" s="27"/>
      <c r="K5" s="27"/>
      <c r="L5" s="27"/>
      <c r="M5" s="27"/>
      <c r="N5" s="27"/>
      <c r="O5" s="27"/>
      <c r="P5" s="27"/>
      <c r="Q5" s="27"/>
      <c r="R5" s="27"/>
    </row>
    <row r="6" spans="1:18" s="18" customFormat="1" ht="150" customHeight="1">
      <c r="B6" s="19" t="s">
        <v>6</v>
      </c>
      <c r="C6" s="19" t="s">
        <v>7</v>
      </c>
      <c r="D6" s="19" t="s">
        <v>8</v>
      </c>
      <c r="E6" s="28" t="s">
        <v>1108</v>
      </c>
      <c r="F6" s="28" t="s">
        <v>1109</v>
      </c>
    </row>
    <row r="7" spans="1:18">
      <c r="A7" s="21" t="s">
        <v>423</v>
      </c>
      <c r="B7" s="22">
        <v>1428</v>
      </c>
      <c r="C7" s="22">
        <v>401</v>
      </c>
      <c r="D7" s="23">
        <v>0.28079999999999999</v>
      </c>
      <c r="E7" s="22">
        <v>228</v>
      </c>
      <c r="F7" s="22">
        <v>168</v>
      </c>
    </row>
    <row r="8" spans="1:18" s="20" customFormat="1">
      <c r="A8" s="24" t="s">
        <v>501</v>
      </c>
      <c r="B8" s="25">
        <v>90</v>
      </c>
      <c r="C8" s="25">
        <v>27</v>
      </c>
      <c r="D8" s="26">
        <v>0.3</v>
      </c>
      <c r="E8" s="25">
        <v>20</v>
      </c>
      <c r="F8" s="25">
        <v>7</v>
      </c>
    </row>
    <row r="9" spans="1:18" s="20" customFormat="1">
      <c r="A9" s="24" t="s">
        <v>424</v>
      </c>
      <c r="B9" s="25">
        <v>1321</v>
      </c>
      <c r="C9" s="25">
        <v>368</v>
      </c>
      <c r="D9" s="26">
        <v>0.27860000000000001</v>
      </c>
      <c r="E9" s="25">
        <v>244</v>
      </c>
      <c r="F9" s="25">
        <v>120</v>
      </c>
    </row>
    <row r="10" spans="1:18" s="20" customFormat="1">
      <c r="A10" s="24" t="s">
        <v>638</v>
      </c>
      <c r="B10" s="25">
        <v>328</v>
      </c>
      <c r="C10" s="25">
        <v>113</v>
      </c>
      <c r="D10" s="26">
        <v>0.34449999999999997</v>
      </c>
      <c r="E10" s="25">
        <v>44</v>
      </c>
      <c r="F10" s="25">
        <v>69</v>
      </c>
    </row>
    <row r="11" spans="1:18" s="20" customFormat="1">
      <c r="A11" s="24" t="s">
        <v>641</v>
      </c>
      <c r="B11" s="25">
        <v>1081</v>
      </c>
      <c r="C11" s="25">
        <v>318</v>
      </c>
      <c r="D11" s="26">
        <v>0.29420000000000002</v>
      </c>
      <c r="E11" s="25">
        <v>130</v>
      </c>
      <c r="F11" s="25">
        <v>186</v>
      </c>
    </row>
    <row r="12" spans="1:18" s="20" customFormat="1">
      <c r="A12" s="24" t="s">
        <v>425</v>
      </c>
      <c r="B12" s="25">
        <v>1082</v>
      </c>
      <c r="C12" s="25">
        <v>292</v>
      </c>
      <c r="D12" s="26">
        <v>0.26989999999999997</v>
      </c>
      <c r="E12" s="25">
        <v>161</v>
      </c>
      <c r="F12" s="25">
        <v>131</v>
      </c>
    </row>
    <row r="13" spans="1:18" s="20" customFormat="1">
      <c r="A13" s="24" t="s">
        <v>502</v>
      </c>
      <c r="B13" s="25">
        <v>163</v>
      </c>
      <c r="C13" s="25">
        <v>51</v>
      </c>
      <c r="D13" s="26">
        <v>0.31290000000000001</v>
      </c>
      <c r="E13" s="25">
        <v>34</v>
      </c>
      <c r="F13" s="25">
        <v>16</v>
      </c>
    </row>
    <row r="14" spans="1:18" s="29" customFormat="1" ht="34.5" customHeight="1">
      <c r="A14" s="32" t="s">
        <v>428</v>
      </c>
      <c r="B14" s="30">
        <f>SUM(B7:B13)</f>
        <v>5493</v>
      </c>
      <c r="C14" s="30">
        <f>SUM(C7:C13)</f>
        <v>1570</v>
      </c>
      <c r="D14" s="31">
        <f>C14/B14</f>
        <v>0.28581831421809578</v>
      </c>
      <c r="E14" s="30">
        <f>SUM(E7:E13)</f>
        <v>861</v>
      </c>
      <c r="F14" s="30">
        <f>SUM(F7:F13)</f>
        <v>697</v>
      </c>
    </row>
    <row r="15" spans="1:18" s="20" customFormat="1">
      <c r="A15" s="24" t="s">
        <v>358</v>
      </c>
      <c r="B15" s="25">
        <v>13</v>
      </c>
      <c r="C15" s="25">
        <v>1</v>
      </c>
      <c r="D15" s="26">
        <v>7.6899999999999996E-2</v>
      </c>
      <c r="E15" s="25">
        <v>0</v>
      </c>
      <c r="F15" s="25">
        <v>1</v>
      </c>
    </row>
    <row r="16" spans="1:18" s="29" customFormat="1" ht="34.5" customHeight="1">
      <c r="A16" s="32" t="s">
        <v>364</v>
      </c>
      <c r="B16" s="30">
        <f>SUM(B15:B15)</f>
        <v>13</v>
      </c>
      <c r="C16" s="30">
        <f>SUM(C15:C15)</f>
        <v>1</v>
      </c>
      <c r="D16" s="31">
        <f>C16/B16</f>
        <v>7.6923076923076927E-2</v>
      </c>
      <c r="E16" s="30">
        <f>SUM(E15:E15)</f>
        <v>0</v>
      </c>
      <c r="F16" s="30">
        <f>SUM(F15:F15)</f>
        <v>1</v>
      </c>
    </row>
    <row r="17" spans="1:6" s="20" customFormat="1">
      <c r="A17" s="24" t="s">
        <v>371</v>
      </c>
      <c r="B17" s="25">
        <v>1874</v>
      </c>
      <c r="C17" s="25">
        <v>555</v>
      </c>
      <c r="D17" s="26">
        <v>0.29620000000000002</v>
      </c>
      <c r="E17" s="25">
        <v>301</v>
      </c>
      <c r="F17" s="25">
        <v>249</v>
      </c>
    </row>
    <row r="18" spans="1:6" s="20" customFormat="1">
      <c r="A18" s="24" t="s">
        <v>374</v>
      </c>
      <c r="B18" s="25">
        <v>0</v>
      </c>
      <c r="C18" s="25">
        <v>0</v>
      </c>
      <c r="D18" s="26">
        <v>0</v>
      </c>
      <c r="E18" s="25">
        <v>0</v>
      </c>
      <c r="F18" s="25">
        <v>0</v>
      </c>
    </row>
    <row r="19" spans="1:6" s="29" customFormat="1" ht="34.5" customHeight="1">
      <c r="A19" s="32" t="s">
        <v>171</v>
      </c>
      <c r="B19" s="30">
        <f>SUM(B17:B18)</f>
        <v>1874</v>
      </c>
      <c r="C19" s="30">
        <f>SUM(C17:C18)</f>
        <v>555</v>
      </c>
      <c r="D19" s="31">
        <f>C19/B19</f>
        <v>0.29615795090715047</v>
      </c>
      <c r="E19" s="30">
        <f>SUM(E17:E18)</f>
        <v>301</v>
      </c>
      <c r="F19" s="30">
        <f>SUM(F17:F18)</f>
        <v>249</v>
      </c>
    </row>
    <row r="20" spans="1:6" s="20" customFormat="1">
      <c r="A20" s="24" t="s">
        <v>469</v>
      </c>
      <c r="B20" s="25">
        <v>860</v>
      </c>
      <c r="C20" s="25">
        <v>368</v>
      </c>
      <c r="D20" s="26">
        <v>0.4279</v>
      </c>
      <c r="E20" s="25">
        <v>131</v>
      </c>
      <c r="F20" s="25">
        <v>237</v>
      </c>
    </row>
    <row r="21" spans="1:6" s="29" customFormat="1" ht="34.5" customHeight="1">
      <c r="A21" s="32" t="s">
        <v>472</v>
      </c>
      <c r="B21" s="30">
        <f>SUM(B20:B20)</f>
        <v>860</v>
      </c>
      <c r="C21" s="30">
        <f>SUM(C20:C20)</f>
        <v>368</v>
      </c>
      <c r="D21" s="31">
        <f>C21/B21</f>
        <v>0.42790697674418604</v>
      </c>
      <c r="E21" s="30">
        <f>SUM(E20:E20)</f>
        <v>131</v>
      </c>
      <c r="F21" s="30">
        <f>SUM(F20:F20)</f>
        <v>237</v>
      </c>
    </row>
    <row r="22" spans="1:6" s="20" customFormat="1">
      <c r="A22" s="24" t="s">
        <v>563</v>
      </c>
      <c r="B22" s="25">
        <v>1241</v>
      </c>
      <c r="C22" s="25">
        <v>414</v>
      </c>
      <c r="D22" s="26">
        <v>0.33360000000000001</v>
      </c>
      <c r="E22" s="25">
        <v>221</v>
      </c>
      <c r="F22" s="25">
        <v>179</v>
      </c>
    </row>
    <row r="23" spans="1:6" s="20" customFormat="1">
      <c r="A23" s="24" t="s">
        <v>10</v>
      </c>
      <c r="B23" s="25">
        <v>808</v>
      </c>
      <c r="C23" s="25">
        <v>248</v>
      </c>
      <c r="D23" s="26">
        <v>0.30690000000000001</v>
      </c>
      <c r="E23" s="25">
        <v>149</v>
      </c>
      <c r="F23" s="25">
        <v>96</v>
      </c>
    </row>
    <row r="24" spans="1:6" s="20" customFormat="1">
      <c r="A24" s="24" t="s">
        <v>564</v>
      </c>
      <c r="B24" s="25">
        <v>282</v>
      </c>
      <c r="C24" s="25">
        <v>106</v>
      </c>
      <c r="D24" s="26">
        <v>0.37590000000000001</v>
      </c>
      <c r="E24" s="25">
        <v>53</v>
      </c>
      <c r="F24" s="25">
        <v>53</v>
      </c>
    </row>
    <row r="25" spans="1:6" s="20" customFormat="1">
      <c r="A25" s="24" t="s">
        <v>565</v>
      </c>
      <c r="B25" s="25">
        <v>325</v>
      </c>
      <c r="C25" s="25">
        <v>106</v>
      </c>
      <c r="D25" s="26">
        <v>0.32619999999999999</v>
      </c>
      <c r="E25" s="25">
        <v>61</v>
      </c>
      <c r="F25" s="25">
        <v>45</v>
      </c>
    </row>
    <row r="26" spans="1:6" s="20" customFormat="1">
      <c r="A26" s="24" t="s">
        <v>566</v>
      </c>
      <c r="B26" s="25">
        <v>1267</v>
      </c>
      <c r="C26" s="25">
        <v>412</v>
      </c>
      <c r="D26" s="26">
        <v>0.32519999999999999</v>
      </c>
      <c r="E26" s="25">
        <v>287</v>
      </c>
      <c r="F26" s="25">
        <v>120</v>
      </c>
    </row>
    <row r="27" spans="1:6" s="20" customFormat="1">
      <c r="A27" s="24" t="s">
        <v>303</v>
      </c>
      <c r="B27" s="25">
        <v>744</v>
      </c>
      <c r="C27" s="25">
        <v>143</v>
      </c>
      <c r="D27" s="26">
        <v>0.19220000000000001</v>
      </c>
      <c r="E27" s="25">
        <v>94</v>
      </c>
      <c r="F27" s="25">
        <v>46</v>
      </c>
    </row>
    <row r="28" spans="1:6" s="20" customFormat="1">
      <c r="A28" s="24" t="s">
        <v>487</v>
      </c>
      <c r="B28" s="25">
        <v>1147</v>
      </c>
      <c r="C28" s="25">
        <v>159</v>
      </c>
      <c r="D28" s="26">
        <v>0.1386</v>
      </c>
      <c r="E28" s="25">
        <v>102</v>
      </c>
      <c r="F28" s="25">
        <v>55</v>
      </c>
    </row>
    <row r="29" spans="1:6" s="20" customFormat="1">
      <c r="A29" s="24" t="s">
        <v>567</v>
      </c>
      <c r="B29" s="25">
        <v>1353</v>
      </c>
      <c r="C29" s="25">
        <v>597</v>
      </c>
      <c r="D29" s="26">
        <v>0.44119999999999998</v>
      </c>
      <c r="E29" s="25">
        <v>327</v>
      </c>
      <c r="F29" s="25">
        <v>260</v>
      </c>
    </row>
    <row r="30" spans="1:6" s="20" customFormat="1">
      <c r="A30" s="24" t="s">
        <v>568</v>
      </c>
      <c r="B30" s="25">
        <v>749</v>
      </c>
      <c r="C30" s="25">
        <v>275</v>
      </c>
      <c r="D30" s="26">
        <v>0.36720000000000003</v>
      </c>
      <c r="E30" s="25">
        <v>163</v>
      </c>
      <c r="F30" s="25">
        <v>108</v>
      </c>
    </row>
    <row r="31" spans="1:6" s="20" customFormat="1">
      <c r="A31" s="24" t="s">
        <v>569</v>
      </c>
      <c r="B31" s="25">
        <v>1474</v>
      </c>
      <c r="C31" s="25">
        <v>411</v>
      </c>
      <c r="D31" s="26">
        <v>0.27879999999999999</v>
      </c>
      <c r="E31" s="25">
        <v>254</v>
      </c>
      <c r="F31" s="25">
        <v>152</v>
      </c>
    </row>
    <row r="32" spans="1:6" s="29" customFormat="1" ht="34.5" customHeight="1">
      <c r="A32" s="32" t="s">
        <v>16</v>
      </c>
      <c r="B32" s="30">
        <f>SUM(B22:B31)</f>
        <v>9390</v>
      </c>
      <c r="C32" s="30">
        <f>SUM(C22:C31)</f>
        <v>2871</v>
      </c>
      <c r="D32" s="31">
        <f>C32/B32</f>
        <v>0.30575079872204475</v>
      </c>
      <c r="E32" s="30">
        <f>SUM(E22:E31)</f>
        <v>1711</v>
      </c>
      <c r="F32" s="30">
        <f>SUM(F22:F31)</f>
        <v>1114</v>
      </c>
    </row>
    <row r="33" spans="1:6" s="20" customFormat="1">
      <c r="A33" s="24" t="s">
        <v>478</v>
      </c>
      <c r="B33" s="25">
        <v>572</v>
      </c>
      <c r="C33" s="25">
        <v>175</v>
      </c>
      <c r="D33" s="26">
        <v>0.30590000000000001</v>
      </c>
      <c r="E33" s="25">
        <v>90</v>
      </c>
      <c r="F33" s="25">
        <v>83</v>
      </c>
    </row>
    <row r="34" spans="1:6" s="20" customFormat="1">
      <c r="A34" s="24" t="s">
        <v>578</v>
      </c>
      <c r="B34" s="25">
        <v>645</v>
      </c>
      <c r="C34" s="25">
        <v>218</v>
      </c>
      <c r="D34" s="26">
        <v>0.33800000000000002</v>
      </c>
      <c r="E34" s="25">
        <v>69</v>
      </c>
      <c r="F34" s="25">
        <v>147</v>
      </c>
    </row>
    <row r="35" spans="1:6" s="29" customFormat="1" ht="34.5" customHeight="1">
      <c r="A35" s="32" t="s">
        <v>481</v>
      </c>
      <c r="B35" s="30">
        <f>SUM(B33:B34)</f>
        <v>1217</v>
      </c>
      <c r="C35" s="30">
        <f>SUM(C33:C34)</f>
        <v>393</v>
      </c>
      <c r="D35" s="31">
        <f>C35/B35</f>
        <v>0.32292522596548889</v>
      </c>
      <c r="E35" s="30">
        <f>SUM(E33:E34)</f>
        <v>159</v>
      </c>
      <c r="F35" s="30">
        <f>SUM(F33:F34)</f>
        <v>230</v>
      </c>
    </row>
    <row r="36" spans="1:6" s="29" customFormat="1" ht="34.5" customHeight="1">
      <c r="A36" s="32" t="s">
        <v>17</v>
      </c>
      <c r="B36" s="30">
        <f>SUM(, B14, B16, B19, B21, B32, B35)</f>
        <v>18847</v>
      </c>
      <c r="C36" s="30">
        <f>SUM(, C14, C16, C19, C21, C32, C35)</f>
        <v>5758</v>
      </c>
      <c r="D36" s="31">
        <f>C36/B36</f>
        <v>0.30551281371040484</v>
      </c>
      <c r="E36" s="30">
        <f>SUM(, E14, E16, E19, E21, E32, E35)</f>
        <v>3163</v>
      </c>
      <c r="F36" s="30">
        <f>SUM(, F14, F16, F19, F21, F32, F35)</f>
        <v>2528</v>
      </c>
    </row>
    <row r="37" spans="1:6" s="20" customFormat="1">
      <c r="A37" s="24" t="s">
        <v>18</v>
      </c>
      <c r="B37" s="24">
        <f>SUM(, B36)</f>
        <v>18847</v>
      </c>
      <c r="C37" s="24">
        <f>SUM(, C36)</f>
        <v>5758</v>
      </c>
      <c r="D37" s="33">
        <f>C37/B37</f>
        <v>0.30551281371040484</v>
      </c>
      <c r="E37" s="24">
        <f>SUM(, E36)</f>
        <v>3163</v>
      </c>
      <c r="F37" s="24">
        <f>SUM(, F36)</f>
        <v>2528</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8" manualBreakCount="8">
    <brk id="14" max="16383" man="1"/>
    <brk id="16" max="16383" man="1"/>
    <brk id="19" max="16383" man="1"/>
    <brk id="21" max="16383" man="1"/>
    <brk id="32" max="16383" man="1"/>
    <brk id="35" max="16383" man="1"/>
    <brk id="36" max="16383" man="1"/>
    <brk id="37" max="16383" man="1"/>
  </rowBreaks>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AC260-BD98-499A-9F08-C62F8E47F763}">
  <sheetPr codeName="Sheet25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1114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355D-3F49-4A4C-9A74-A2AD9F8D9CF6}">
  <sheetPr>
    <tabColor rgb="FF0000FF"/>
  </sheetPr>
  <dimension ref="A1:R1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1115</v>
      </c>
      <c r="F4" s="15"/>
      <c r="G4" s="15"/>
      <c r="H4" s="15"/>
      <c r="I4" s="15"/>
      <c r="J4" s="15"/>
      <c r="K4" s="15"/>
      <c r="L4" s="15"/>
      <c r="M4" s="15"/>
      <c r="N4" s="15"/>
      <c r="O4" s="15"/>
      <c r="P4" s="15"/>
      <c r="Q4" s="15"/>
      <c r="R4" s="15"/>
    </row>
    <row r="5" spans="1:18" ht="25.5" customHeight="1">
      <c r="E5" s="27" t="s">
        <v>1115</v>
      </c>
      <c r="F5" s="27"/>
      <c r="G5" s="27"/>
      <c r="H5" s="27"/>
      <c r="I5" s="27"/>
      <c r="J5" s="27"/>
      <c r="K5" s="27"/>
      <c r="L5" s="27"/>
      <c r="M5" s="27"/>
      <c r="N5" s="27"/>
      <c r="O5" s="27"/>
      <c r="P5" s="27"/>
      <c r="Q5" s="27"/>
      <c r="R5" s="27"/>
    </row>
    <row r="6" spans="1:18" s="18" customFormat="1" ht="150" customHeight="1">
      <c r="B6" s="19" t="s">
        <v>6</v>
      </c>
      <c r="C6" s="19" t="s">
        <v>7</v>
      </c>
      <c r="D6" s="19" t="s">
        <v>8</v>
      </c>
      <c r="E6" s="28" t="s">
        <v>1108</v>
      </c>
      <c r="F6" s="28" t="s">
        <v>1109</v>
      </c>
    </row>
    <row r="7" spans="1:18">
      <c r="A7" s="21" t="s">
        <v>365</v>
      </c>
      <c r="B7" s="22">
        <v>50</v>
      </c>
      <c r="C7" s="22">
        <v>13</v>
      </c>
      <c r="D7" s="23">
        <v>0.26</v>
      </c>
      <c r="E7" s="22">
        <v>4</v>
      </c>
      <c r="F7" s="22">
        <v>8</v>
      </c>
    </row>
    <row r="8" spans="1:18" s="29" customFormat="1" ht="34.5" customHeight="1">
      <c r="A8" s="32" t="s">
        <v>368</v>
      </c>
      <c r="B8" s="30">
        <f>SUM(B7:B7)</f>
        <v>50</v>
      </c>
      <c r="C8" s="30">
        <f>SUM(C7:C7)</f>
        <v>13</v>
      </c>
      <c r="D8" s="31">
        <f>C8/B8</f>
        <v>0.26</v>
      </c>
      <c r="E8" s="30">
        <f>SUM(E7:E7)</f>
        <v>4</v>
      </c>
      <c r="F8" s="30">
        <f>SUM(F7:F7)</f>
        <v>8</v>
      </c>
    </row>
    <row r="9" spans="1:18" s="20" customFormat="1">
      <c r="A9" s="24" t="s">
        <v>578</v>
      </c>
      <c r="B9" s="25">
        <v>53</v>
      </c>
      <c r="C9" s="25">
        <v>9</v>
      </c>
      <c r="D9" s="26">
        <v>0.16980000000000001</v>
      </c>
      <c r="E9" s="25">
        <v>2</v>
      </c>
      <c r="F9" s="25">
        <v>7</v>
      </c>
    </row>
    <row r="10" spans="1:18" s="29" customFormat="1" ht="34.5" customHeight="1">
      <c r="A10" s="32" t="s">
        <v>481</v>
      </c>
      <c r="B10" s="30">
        <f>SUM(B9:B9)</f>
        <v>53</v>
      </c>
      <c r="C10" s="30">
        <f>SUM(C9:C9)</f>
        <v>9</v>
      </c>
      <c r="D10" s="31">
        <f>C10/B10</f>
        <v>0.16981132075471697</v>
      </c>
      <c r="E10" s="30">
        <f>SUM(E9:E9)</f>
        <v>2</v>
      </c>
      <c r="F10" s="30">
        <f>SUM(F9:F9)</f>
        <v>7</v>
      </c>
    </row>
    <row r="11" spans="1:18" s="29" customFormat="1" ht="34.5" customHeight="1">
      <c r="A11" s="32" t="s">
        <v>17</v>
      </c>
      <c r="B11" s="30">
        <f>SUM(, B8, B10)</f>
        <v>103</v>
      </c>
      <c r="C11" s="30">
        <f>SUM(, C8, C10)</f>
        <v>22</v>
      </c>
      <c r="D11" s="31">
        <f>C11/B11</f>
        <v>0.21359223300970873</v>
      </c>
      <c r="E11" s="30">
        <f>SUM(, E8, E10)</f>
        <v>6</v>
      </c>
      <c r="F11" s="30">
        <f>SUM(, F8, F10)</f>
        <v>15</v>
      </c>
    </row>
    <row r="12" spans="1:18" s="20" customFormat="1">
      <c r="A12" s="24" t="s">
        <v>18</v>
      </c>
      <c r="B12" s="24">
        <f>SUM(, B11)</f>
        <v>103</v>
      </c>
      <c r="C12" s="24">
        <f>SUM(, C11)</f>
        <v>22</v>
      </c>
      <c r="D12" s="33">
        <f>C12/B12</f>
        <v>0.21359223300970873</v>
      </c>
      <c r="E12" s="24">
        <f>SUM(, E11)</f>
        <v>6</v>
      </c>
      <c r="F12" s="24">
        <f>SUM(, F11)</f>
        <v>15</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8" max="16383" man="1"/>
    <brk id="10" max="16383" man="1"/>
    <brk id="11" max="16383" man="1"/>
    <brk id="12" max="16383" man="1"/>
  </rowBreaks>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E559-5DEC-4260-A845-F6FF52449965}">
  <sheetPr codeName="Sheet25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1115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C8D91-5CAD-4008-A945-8998DD438BE5}">
  <sheetPr>
    <tabColor rgb="FFFF0000"/>
  </sheetPr>
  <dimension ref="A1:R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1116</v>
      </c>
      <c r="F4" s="15"/>
      <c r="G4" s="15"/>
      <c r="H4" s="15"/>
      <c r="I4" s="15"/>
      <c r="J4" s="15"/>
      <c r="K4" s="15"/>
      <c r="L4" s="15"/>
      <c r="M4" s="15"/>
      <c r="N4" s="15"/>
      <c r="O4" s="15"/>
      <c r="P4" s="15"/>
      <c r="Q4" s="15"/>
      <c r="R4" s="15"/>
    </row>
    <row r="5" spans="1:18" ht="25.5" customHeight="1">
      <c r="E5" s="27" t="s">
        <v>1116</v>
      </c>
      <c r="F5" s="27"/>
      <c r="G5" s="27"/>
      <c r="H5" s="27"/>
      <c r="I5" s="27"/>
      <c r="J5" s="27"/>
      <c r="K5" s="27"/>
      <c r="L5" s="27"/>
      <c r="M5" s="27"/>
      <c r="N5" s="27"/>
      <c r="O5" s="27"/>
      <c r="P5" s="27"/>
      <c r="Q5" s="27"/>
      <c r="R5" s="27"/>
    </row>
    <row r="6" spans="1:18" s="18" customFormat="1" ht="150" customHeight="1">
      <c r="B6" s="19" t="s">
        <v>6</v>
      </c>
      <c r="C6" s="19" t="s">
        <v>7</v>
      </c>
      <c r="D6" s="19" t="s">
        <v>8</v>
      </c>
      <c r="E6" s="28" t="s">
        <v>1108</v>
      </c>
      <c r="F6" s="28" t="s">
        <v>1109</v>
      </c>
    </row>
    <row r="7" spans="1:18">
      <c r="A7" s="21" t="s">
        <v>469</v>
      </c>
      <c r="B7" s="22">
        <v>848</v>
      </c>
      <c r="C7" s="22">
        <v>362</v>
      </c>
      <c r="D7" s="23">
        <v>0.4269</v>
      </c>
      <c r="E7" s="22">
        <v>134</v>
      </c>
      <c r="F7" s="22">
        <v>225</v>
      </c>
    </row>
    <row r="8" spans="1:18" s="29" customFormat="1" ht="34.5" customHeight="1">
      <c r="A8" s="32" t="s">
        <v>472</v>
      </c>
      <c r="B8" s="30">
        <f>SUM(B7:B7)</f>
        <v>848</v>
      </c>
      <c r="C8" s="30">
        <f>SUM(C7:C7)</f>
        <v>362</v>
      </c>
      <c r="D8" s="31">
        <f>C8/B8</f>
        <v>0.42688679245283018</v>
      </c>
      <c r="E8" s="30">
        <f>SUM(E7:E7)</f>
        <v>134</v>
      </c>
      <c r="F8" s="30">
        <f>SUM(F7:F7)</f>
        <v>225</v>
      </c>
    </row>
    <row r="9" spans="1:18" s="29" customFormat="1" ht="34.5" customHeight="1">
      <c r="A9" s="32" t="s">
        <v>17</v>
      </c>
      <c r="B9" s="30">
        <f>SUM(, B8)</f>
        <v>848</v>
      </c>
      <c r="C9" s="30">
        <f>SUM(, C8)</f>
        <v>362</v>
      </c>
      <c r="D9" s="31">
        <f>C9/B9</f>
        <v>0.42688679245283018</v>
      </c>
      <c r="E9" s="30">
        <f>SUM(, E8)</f>
        <v>134</v>
      </c>
      <c r="F9" s="30">
        <f>SUM(, F8)</f>
        <v>225</v>
      </c>
    </row>
    <row r="10" spans="1:18" s="20" customFormat="1">
      <c r="A10" s="24" t="s">
        <v>18</v>
      </c>
      <c r="B10" s="24">
        <f>SUM(, B9)</f>
        <v>848</v>
      </c>
      <c r="C10" s="24">
        <f>SUM(, C9)</f>
        <v>362</v>
      </c>
      <c r="D10" s="33">
        <f>C10/B10</f>
        <v>0.42688679245283018</v>
      </c>
      <c r="E10" s="24">
        <f>SUM(, E9)</f>
        <v>134</v>
      </c>
      <c r="F10" s="24">
        <f>SUM(, F9)</f>
        <v>225</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31EC-8480-46B1-88D8-354128371434}">
  <sheetPr codeName="Sheet25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1116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E2FF-AC92-4100-ACBE-ED4A85C9DF02}">
  <sheetPr>
    <tabColor rgb="FFFFFF00"/>
  </sheetPr>
  <dimension ref="A1:S15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1117</v>
      </c>
      <c r="F4" s="15"/>
      <c r="G4" s="15"/>
      <c r="H4" s="15"/>
      <c r="I4" s="15"/>
      <c r="J4" s="15"/>
      <c r="K4" s="15"/>
      <c r="L4" s="15"/>
      <c r="M4" s="15"/>
      <c r="N4" s="15"/>
      <c r="O4" s="15"/>
      <c r="P4" s="15"/>
      <c r="Q4" s="15"/>
      <c r="R4" s="15"/>
      <c r="S4" s="15"/>
    </row>
    <row r="5" spans="1:19" ht="25.5" customHeight="1">
      <c r="E5" s="27" t="s">
        <v>1117</v>
      </c>
      <c r="F5" s="27"/>
      <c r="G5" s="27"/>
      <c r="H5" s="27"/>
      <c r="I5" s="27"/>
      <c r="J5" s="27"/>
      <c r="K5" s="27"/>
      <c r="L5" s="27"/>
      <c r="M5" s="27"/>
      <c r="N5" s="27"/>
      <c r="O5" s="27"/>
      <c r="P5" s="27"/>
      <c r="Q5" s="27"/>
      <c r="R5" s="27"/>
      <c r="S5" s="27"/>
    </row>
    <row r="6" spans="1:19" s="18" customFormat="1" ht="150" customHeight="1">
      <c r="B6" s="19" t="s">
        <v>6</v>
      </c>
      <c r="C6" s="19" t="s">
        <v>7</v>
      </c>
      <c r="D6" s="19" t="s">
        <v>8</v>
      </c>
      <c r="E6" s="28" t="s">
        <v>1118</v>
      </c>
      <c r="F6" s="28" t="s">
        <v>1119</v>
      </c>
      <c r="G6" s="28" t="s">
        <v>1120</v>
      </c>
    </row>
    <row r="7" spans="1:19">
      <c r="A7" s="21" t="s">
        <v>25</v>
      </c>
      <c r="B7" s="22">
        <v>871</v>
      </c>
      <c r="C7" s="22">
        <v>136</v>
      </c>
      <c r="D7" s="23">
        <v>0.15609999999999999</v>
      </c>
      <c r="E7" s="22">
        <v>63</v>
      </c>
      <c r="F7" s="22">
        <v>41</v>
      </c>
      <c r="G7" s="22">
        <v>68</v>
      </c>
    </row>
    <row r="8" spans="1:19" s="20" customFormat="1">
      <c r="A8" s="24" t="s">
        <v>26</v>
      </c>
      <c r="B8" s="25">
        <v>1234</v>
      </c>
      <c r="C8" s="25">
        <v>203</v>
      </c>
      <c r="D8" s="26">
        <v>0.16450000000000001</v>
      </c>
      <c r="E8" s="25">
        <v>95</v>
      </c>
      <c r="F8" s="25">
        <v>57</v>
      </c>
      <c r="G8" s="25">
        <v>83</v>
      </c>
    </row>
    <row r="9" spans="1:19" s="20" customFormat="1">
      <c r="A9" s="24" t="s">
        <v>27</v>
      </c>
      <c r="B9" s="25">
        <v>761</v>
      </c>
      <c r="C9" s="25">
        <v>153</v>
      </c>
      <c r="D9" s="26">
        <v>0.2011</v>
      </c>
      <c r="E9" s="25">
        <v>59</v>
      </c>
      <c r="F9" s="25">
        <v>53</v>
      </c>
      <c r="G9" s="25">
        <v>68</v>
      </c>
    </row>
    <row r="10" spans="1:19" s="20" customFormat="1">
      <c r="A10" s="24" t="s">
        <v>28</v>
      </c>
      <c r="B10" s="25">
        <v>651</v>
      </c>
      <c r="C10" s="25">
        <v>373</v>
      </c>
      <c r="D10" s="26">
        <v>0.57299999999999995</v>
      </c>
      <c r="E10" s="25">
        <v>100</v>
      </c>
      <c r="F10" s="25">
        <v>135</v>
      </c>
      <c r="G10" s="25">
        <v>178</v>
      </c>
    </row>
    <row r="11" spans="1:19" s="20" customFormat="1">
      <c r="A11" s="24" t="s">
        <v>29</v>
      </c>
      <c r="B11" s="25">
        <v>1437</v>
      </c>
      <c r="C11" s="25">
        <v>375</v>
      </c>
      <c r="D11" s="26">
        <v>0.26100000000000001</v>
      </c>
      <c r="E11" s="25">
        <v>160</v>
      </c>
      <c r="F11" s="25">
        <v>117</v>
      </c>
      <c r="G11" s="25">
        <v>185</v>
      </c>
    </row>
    <row r="12" spans="1:19" s="20" customFormat="1">
      <c r="A12" s="24" t="s">
        <v>30</v>
      </c>
      <c r="B12" s="25">
        <v>1167</v>
      </c>
      <c r="C12" s="25">
        <v>103</v>
      </c>
      <c r="D12" s="26">
        <v>8.8300000000000003E-2</v>
      </c>
      <c r="E12" s="25">
        <v>75</v>
      </c>
      <c r="F12" s="25">
        <v>22</v>
      </c>
      <c r="G12" s="25">
        <v>44</v>
      </c>
    </row>
    <row r="13" spans="1:19" s="20" customFormat="1">
      <c r="A13" s="24" t="s">
        <v>31</v>
      </c>
      <c r="B13" s="25">
        <v>932</v>
      </c>
      <c r="C13" s="25">
        <v>114</v>
      </c>
      <c r="D13" s="26">
        <v>0.12230000000000001</v>
      </c>
      <c r="E13" s="25">
        <v>65</v>
      </c>
      <c r="F13" s="25">
        <v>39</v>
      </c>
      <c r="G13" s="25">
        <v>39</v>
      </c>
    </row>
    <row r="14" spans="1:19" s="20" customFormat="1">
      <c r="A14" s="24" t="s">
        <v>265</v>
      </c>
      <c r="B14" s="25">
        <v>593</v>
      </c>
      <c r="C14" s="25">
        <v>86</v>
      </c>
      <c r="D14" s="26">
        <v>0.14499999999999999</v>
      </c>
      <c r="E14" s="25">
        <v>44</v>
      </c>
      <c r="F14" s="25">
        <v>31</v>
      </c>
      <c r="G14" s="25">
        <v>44</v>
      </c>
    </row>
    <row r="15" spans="1:19" s="20" customFormat="1">
      <c r="A15" s="24" t="s">
        <v>266</v>
      </c>
      <c r="B15" s="25">
        <v>1076</v>
      </c>
      <c r="C15" s="25">
        <v>197</v>
      </c>
      <c r="D15" s="26">
        <v>0.18310000000000001</v>
      </c>
      <c r="E15" s="25">
        <v>74</v>
      </c>
      <c r="F15" s="25">
        <v>65</v>
      </c>
      <c r="G15" s="25">
        <v>96</v>
      </c>
    </row>
    <row r="16" spans="1:19" s="20" customFormat="1">
      <c r="A16" s="24" t="s">
        <v>267</v>
      </c>
      <c r="B16" s="25">
        <v>801</v>
      </c>
      <c r="C16" s="25">
        <v>96</v>
      </c>
      <c r="D16" s="26">
        <v>0.11990000000000001</v>
      </c>
      <c r="E16" s="25">
        <v>56</v>
      </c>
      <c r="F16" s="25">
        <v>26</v>
      </c>
      <c r="G16" s="25">
        <v>38</v>
      </c>
    </row>
    <row r="17" spans="1:7" s="20" customFormat="1">
      <c r="A17" s="24" t="s">
        <v>268</v>
      </c>
      <c r="B17" s="25">
        <v>740</v>
      </c>
      <c r="C17" s="25">
        <v>101</v>
      </c>
      <c r="D17" s="26">
        <v>0.13650000000000001</v>
      </c>
      <c r="E17" s="25">
        <v>40</v>
      </c>
      <c r="F17" s="25">
        <v>28</v>
      </c>
      <c r="G17" s="25">
        <v>47</v>
      </c>
    </row>
    <row r="18" spans="1:7" s="20" customFormat="1">
      <c r="A18" s="24" t="s">
        <v>9</v>
      </c>
      <c r="B18" s="25">
        <v>1389</v>
      </c>
      <c r="C18" s="25">
        <v>224</v>
      </c>
      <c r="D18" s="26">
        <v>0.1613</v>
      </c>
      <c r="E18" s="25">
        <v>83</v>
      </c>
      <c r="F18" s="25">
        <v>86</v>
      </c>
      <c r="G18" s="25">
        <v>113</v>
      </c>
    </row>
    <row r="19" spans="1:7" s="20" customFormat="1">
      <c r="A19" s="24" t="s">
        <v>269</v>
      </c>
      <c r="B19" s="25">
        <v>1408</v>
      </c>
      <c r="C19" s="25">
        <v>195</v>
      </c>
      <c r="D19" s="26">
        <v>0.13850000000000001</v>
      </c>
      <c r="E19" s="25">
        <v>76</v>
      </c>
      <c r="F19" s="25">
        <v>76</v>
      </c>
      <c r="G19" s="25">
        <v>105</v>
      </c>
    </row>
    <row r="20" spans="1:7" s="20" customFormat="1">
      <c r="A20" s="24" t="s">
        <v>270</v>
      </c>
      <c r="B20" s="25">
        <v>1331</v>
      </c>
      <c r="C20" s="25">
        <v>109</v>
      </c>
      <c r="D20" s="26">
        <v>8.1900000000000001E-2</v>
      </c>
      <c r="E20" s="25">
        <v>45</v>
      </c>
      <c r="F20" s="25">
        <v>52</v>
      </c>
      <c r="G20" s="25">
        <v>58</v>
      </c>
    </row>
    <row r="21" spans="1:7" s="20" customFormat="1">
      <c r="A21" s="24" t="s">
        <v>271</v>
      </c>
      <c r="B21" s="25">
        <v>1090</v>
      </c>
      <c r="C21" s="25">
        <v>144</v>
      </c>
      <c r="D21" s="26">
        <v>0.1321</v>
      </c>
      <c r="E21" s="25">
        <v>69</v>
      </c>
      <c r="F21" s="25">
        <v>52</v>
      </c>
      <c r="G21" s="25">
        <v>65</v>
      </c>
    </row>
    <row r="22" spans="1:7" s="20" customFormat="1">
      <c r="A22" s="24" t="s">
        <v>272</v>
      </c>
      <c r="B22" s="25">
        <v>1544</v>
      </c>
      <c r="C22" s="25">
        <v>225</v>
      </c>
      <c r="D22" s="26">
        <v>0.1457</v>
      </c>
      <c r="E22" s="25">
        <v>124</v>
      </c>
      <c r="F22" s="25">
        <v>67</v>
      </c>
      <c r="G22" s="25">
        <v>105</v>
      </c>
    </row>
    <row r="23" spans="1:7" s="20" customFormat="1">
      <c r="A23" s="24" t="s">
        <v>273</v>
      </c>
      <c r="B23" s="25">
        <v>857</v>
      </c>
      <c r="C23" s="25">
        <v>91</v>
      </c>
      <c r="D23" s="26">
        <v>0.1062</v>
      </c>
      <c r="E23" s="25">
        <v>38</v>
      </c>
      <c r="F23" s="25">
        <v>29</v>
      </c>
      <c r="G23" s="25">
        <v>40</v>
      </c>
    </row>
    <row r="24" spans="1:7" s="20" customFormat="1">
      <c r="A24" s="24" t="s">
        <v>274</v>
      </c>
      <c r="B24" s="25">
        <v>788</v>
      </c>
      <c r="C24" s="25">
        <v>92</v>
      </c>
      <c r="D24" s="26">
        <v>0.1168</v>
      </c>
      <c r="E24" s="25">
        <v>36</v>
      </c>
      <c r="F24" s="25">
        <v>44</v>
      </c>
      <c r="G24" s="25">
        <v>43</v>
      </c>
    </row>
    <row r="25" spans="1:7" s="20" customFormat="1">
      <c r="A25" s="24" t="s">
        <v>275</v>
      </c>
      <c r="B25" s="25">
        <v>1424</v>
      </c>
      <c r="C25" s="25">
        <v>161</v>
      </c>
      <c r="D25" s="26">
        <v>0.11310000000000001</v>
      </c>
      <c r="E25" s="25">
        <v>62</v>
      </c>
      <c r="F25" s="25">
        <v>71</v>
      </c>
      <c r="G25" s="25">
        <v>88</v>
      </c>
    </row>
    <row r="26" spans="1:7" s="20" customFormat="1">
      <c r="A26" s="24" t="s">
        <v>486</v>
      </c>
      <c r="B26" s="25">
        <v>827</v>
      </c>
      <c r="C26" s="25">
        <v>59</v>
      </c>
      <c r="D26" s="26">
        <v>7.1300000000000002E-2</v>
      </c>
      <c r="E26" s="25">
        <v>21</v>
      </c>
      <c r="F26" s="25">
        <v>28</v>
      </c>
      <c r="G26" s="25">
        <v>32</v>
      </c>
    </row>
    <row r="27" spans="1:7" s="20" customFormat="1">
      <c r="A27" s="24" t="s">
        <v>276</v>
      </c>
      <c r="B27" s="25">
        <v>887</v>
      </c>
      <c r="C27" s="25">
        <v>173</v>
      </c>
      <c r="D27" s="26">
        <v>0.19500000000000001</v>
      </c>
      <c r="E27" s="25">
        <v>70</v>
      </c>
      <c r="F27" s="25">
        <v>74</v>
      </c>
      <c r="G27" s="25">
        <v>92</v>
      </c>
    </row>
    <row r="28" spans="1:7" s="20" customFormat="1">
      <c r="A28" s="24" t="s">
        <v>277</v>
      </c>
      <c r="B28" s="25">
        <v>406</v>
      </c>
      <c r="C28" s="25">
        <v>43</v>
      </c>
      <c r="D28" s="26">
        <v>0.10589999999999999</v>
      </c>
      <c r="E28" s="25">
        <v>26</v>
      </c>
      <c r="F28" s="25">
        <v>10</v>
      </c>
      <c r="G28" s="25">
        <v>26</v>
      </c>
    </row>
    <row r="29" spans="1:7" s="20" customFormat="1">
      <c r="A29" s="24" t="s">
        <v>278</v>
      </c>
      <c r="B29" s="25">
        <v>712</v>
      </c>
      <c r="C29" s="25">
        <v>86</v>
      </c>
      <c r="D29" s="26">
        <v>0.1208</v>
      </c>
      <c r="E29" s="25">
        <v>47</v>
      </c>
      <c r="F29" s="25">
        <v>30</v>
      </c>
      <c r="G29" s="25">
        <v>36</v>
      </c>
    </row>
    <row r="30" spans="1:7" s="20" customFormat="1">
      <c r="A30" s="24" t="s">
        <v>279</v>
      </c>
      <c r="B30" s="25">
        <v>930</v>
      </c>
      <c r="C30" s="25">
        <v>171</v>
      </c>
      <c r="D30" s="26">
        <v>0.18390000000000001</v>
      </c>
      <c r="E30" s="25">
        <v>79</v>
      </c>
      <c r="F30" s="25">
        <v>62</v>
      </c>
      <c r="G30" s="25">
        <v>73</v>
      </c>
    </row>
    <row r="31" spans="1:7" s="20" customFormat="1">
      <c r="A31" s="24" t="s">
        <v>280</v>
      </c>
      <c r="B31" s="25">
        <v>883</v>
      </c>
      <c r="C31" s="25">
        <v>138</v>
      </c>
      <c r="D31" s="26">
        <v>0.15629999999999999</v>
      </c>
      <c r="E31" s="25">
        <v>81</v>
      </c>
      <c r="F31" s="25">
        <v>37</v>
      </c>
      <c r="G31" s="25">
        <v>61</v>
      </c>
    </row>
    <row r="32" spans="1:7" s="20" customFormat="1">
      <c r="A32" s="24" t="s">
        <v>281</v>
      </c>
      <c r="B32" s="25">
        <v>898</v>
      </c>
      <c r="C32" s="25">
        <v>141</v>
      </c>
      <c r="D32" s="26">
        <v>0.157</v>
      </c>
      <c r="E32" s="25">
        <v>71</v>
      </c>
      <c r="F32" s="25">
        <v>32</v>
      </c>
      <c r="G32" s="25">
        <v>62</v>
      </c>
    </row>
    <row r="33" spans="1:7" s="20" customFormat="1">
      <c r="A33" s="24" t="s">
        <v>32</v>
      </c>
      <c r="B33" s="25">
        <v>1273</v>
      </c>
      <c r="C33" s="25">
        <v>240</v>
      </c>
      <c r="D33" s="26">
        <v>0.1885</v>
      </c>
      <c r="E33" s="25">
        <v>90</v>
      </c>
      <c r="F33" s="25">
        <v>86</v>
      </c>
      <c r="G33" s="25">
        <v>118</v>
      </c>
    </row>
    <row r="34" spans="1:7" s="20" customFormat="1">
      <c r="A34" s="24" t="s">
        <v>282</v>
      </c>
      <c r="B34" s="25">
        <v>517</v>
      </c>
      <c r="C34" s="25">
        <v>73</v>
      </c>
      <c r="D34" s="26">
        <v>0.14119999999999999</v>
      </c>
      <c r="E34" s="25">
        <v>26</v>
      </c>
      <c r="F34" s="25">
        <v>28</v>
      </c>
      <c r="G34" s="25">
        <v>35</v>
      </c>
    </row>
    <row r="35" spans="1:7" s="20" customFormat="1">
      <c r="A35" s="24" t="s">
        <v>283</v>
      </c>
      <c r="B35" s="25">
        <v>859</v>
      </c>
      <c r="C35" s="25">
        <v>320</v>
      </c>
      <c r="D35" s="26">
        <v>0.3725</v>
      </c>
      <c r="E35" s="25">
        <v>122</v>
      </c>
      <c r="F35" s="25">
        <v>100</v>
      </c>
      <c r="G35" s="25">
        <v>143</v>
      </c>
    </row>
    <row r="36" spans="1:7" s="20" customFormat="1">
      <c r="A36" s="24" t="s">
        <v>284</v>
      </c>
      <c r="B36" s="25">
        <v>791</v>
      </c>
      <c r="C36" s="25">
        <v>293</v>
      </c>
      <c r="D36" s="26">
        <v>0.37040000000000001</v>
      </c>
      <c r="E36" s="25">
        <v>109</v>
      </c>
      <c r="F36" s="25">
        <v>96</v>
      </c>
      <c r="G36" s="25">
        <v>132</v>
      </c>
    </row>
    <row r="37" spans="1:7" s="20" customFormat="1">
      <c r="A37" s="24" t="s">
        <v>285</v>
      </c>
      <c r="B37" s="25">
        <v>946</v>
      </c>
      <c r="C37" s="25">
        <v>337</v>
      </c>
      <c r="D37" s="26">
        <v>0.35620000000000002</v>
      </c>
      <c r="E37" s="25">
        <v>128</v>
      </c>
      <c r="F37" s="25">
        <v>118</v>
      </c>
      <c r="G37" s="25">
        <v>143</v>
      </c>
    </row>
    <row r="38" spans="1:7" s="20" customFormat="1">
      <c r="A38" s="24" t="s">
        <v>286</v>
      </c>
      <c r="B38" s="25">
        <v>902</v>
      </c>
      <c r="C38" s="25">
        <v>289</v>
      </c>
      <c r="D38" s="26">
        <v>0.32040000000000002</v>
      </c>
      <c r="E38" s="25">
        <v>94</v>
      </c>
      <c r="F38" s="25">
        <v>85</v>
      </c>
      <c r="G38" s="25">
        <v>126</v>
      </c>
    </row>
    <row r="39" spans="1:7" s="20" customFormat="1">
      <c r="A39" s="24" t="s">
        <v>287</v>
      </c>
      <c r="B39" s="25">
        <v>1269</v>
      </c>
      <c r="C39" s="25">
        <v>326</v>
      </c>
      <c r="D39" s="26">
        <v>0.25690000000000002</v>
      </c>
      <c r="E39" s="25">
        <v>131</v>
      </c>
      <c r="F39" s="25">
        <v>136</v>
      </c>
      <c r="G39" s="25">
        <v>163</v>
      </c>
    </row>
    <row r="40" spans="1:7" s="20" customFormat="1">
      <c r="A40" s="24" t="s">
        <v>288</v>
      </c>
      <c r="B40" s="25">
        <v>728</v>
      </c>
      <c r="C40" s="25">
        <v>315</v>
      </c>
      <c r="D40" s="26">
        <v>0.43269999999999997</v>
      </c>
      <c r="E40" s="25">
        <v>90</v>
      </c>
      <c r="F40" s="25">
        <v>107</v>
      </c>
      <c r="G40" s="25">
        <v>128</v>
      </c>
    </row>
    <row r="41" spans="1:7" s="20" customFormat="1">
      <c r="A41" s="24" t="s">
        <v>289</v>
      </c>
      <c r="B41" s="25">
        <v>1019</v>
      </c>
      <c r="C41" s="25">
        <v>371</v>
      </c>
      <c r="D41" s="26">
        <v>0.36409999999999998</v>
      </c>
      <c r="E41" s="25">
        <v>130</v>
      </c>
      <c r="F41" s="25">
        <v>129</v>
      </c>
      <c r="G41" s="25">
        <v>163</v>
      </c>
    </row>
    <row r="42" spans="1:7" s="20" customFormat="1">
      <c r="A42" s="24" t="s">
        <v>290</v>
      </c>
      <c r="B42" s="25">
        <v>574</v>
      </c>
      <c r="C42" s="25">
        <v>135</v>
      </c>
      <c r="D42" s="26">
        <v>0.23519999999999999</v>
      </c>
      <c r="E42" s="25">
        <v>59</v>
      </c>
      <c r="F42" s="25">
        <v>53</v>
      </c>
      <c r="G42" s="25">
        <v>77</v>
      </c>
    </row>
    <row r="43" spans="1:7" s="20" customFormat="1">
      <c r="A43" s="24" t="s">
        <v>291</v>
      </c>
      <c r="B43" s="25">
        <v>685</v>
      </c>
      <c r="C43" s="25">
        <v>90</v>
      </c>
      <c r="D43" s="26">
        <v>0.13139999999999999</v>
      </c>
      <c r="E43" s="25">
        <v>24</v>
      </c>
      <c r="F43" s="25">
        <v>33</v>
      </c>
      <c r="G43" s="25">
        <v>48</v>
      </c>
    </row>
    <row r="44" spans="1:7" s="20" customFormat="1">
      <c r="A44" s="24" t="s">
        <v>292</v>
      </c>
      <c r="B44" s="25">
        <v>1570</v>
      </c>
      <c r="C44" s="25">
        <v>423</v>
      </c>
      <c r="D44" s="26">
        <v>0.26939999999999997</v>
      </c>
      <c r="E44" s="25">
        <v>169</v>
      </c>
      <c r="F44" s="25">
        <v>167</v>
      </c>
      <c r="G44" s="25">
        <v>195</v>
      </c>
    </row>
    <row r="45" spans="1:7" s="20" customFormat="1">
      <c r="A45" s="24" t="s">
        <v>293</v>
      </c>
      <c r="B45" s="25">
        <v>1026</v>
      </c>
      <c r="C45" s="25">
        <v>270</v>
      </c>
      <c r="D45" s="26">
        <v>0.26319999999999999</v>
      </c>
      <c r="E45" s="25">
        <v>106</v>
      </c>
      <c r="F45" s="25">
        <v>111</v>
      </c>
      <c r="G45" s="25">
        <v>125</v>
      </c>
    </row>
    <row r="46" spans="1:7" s="20" customFormat="1">
      <c r="A46" s="24" t="s">
        <v>294</v>
      </c>
      <c r="B46" s="25">
        <v>879</v>
      </c>
      <c r="C46" s="25">
        <v>187</v>
      </c>
      <c r="D46" s="26">
        <v>0.2127</v>
      </c>
      <c r="E46" s="25">
        <v>80</v>
      </c>
      <c r="F46" s="25">
        <v>66</v>
      </c>
      <c r="G46" s="25">
        <v>94</v>
      </c>
    </row>
    <row r="47" spans="1:7" s="20" customFormat="1">
      <c r="A47" s="24" t="s">
        <v>496</v>
      </c>
      <c r="B47" s="25">
        <v>1454</v>
      </c>
      <c r="C47" s="25">
        <v>176</v>
      </c>
      <c r="D47" s="26">
        <v>0.121</v>
      </c>
      <c r="E47" s="25">
        <v>65</v>
      </c>
      <c r="F47" s="25">
        <v>71</v>
      </c>
      <c r="G47" s="25">
        <v>101</v>
      </c>
    </row>
    <row r="48" spans="1:7" s="20" customFormat="1">
      <c r="A48" s="24" t="s">
        <v>497</v>
      </c>
      <c r="B48" s="25">
        <v>814</v>
      </c>
      <c r="C48" s="25">
        <v>171</v>
      </c>
      <c r="D48" s="26">
        <v>0.21010000000000001</v>
      </c>
      <c r="E48" s="25">
        <v>56</v>
      </c>
      <c r="F48" s="25">
        <v>81</v>
      </c>
      <c r="G48" s="25">
        <v>97</v>
      </c>
    </row>
    <row r="49" spans="1:7" s="20" customFormat="1">
      <c r="A49" s="24" t="s">
        <v>498</v>
      </c>
      <c r="B49" s="25">
        <v>953</v>
      </c>
      <c r="C49" s="25">
        <v>205</v>
      </c>
      <c r="D49" s="26">
        <v>0.21510000000000001</v>
      </c>
      <c r="E49" s="25">
        <v>75</v>
      </c>
      <c r="F49" s="25">
        <v>72</v>
      </c>
      <c r="G49" s="25">
        <v>110</v>
      </c>
    </row>
    <row r="50" spans="1:7" s="20" customFormat="1">
      <c r="A50" s="24" t="s">
        <v>33</v>
      </c>
      <c r="B50" s="25">
        <v>1601</v>
      </c>
      <c r="C50" s="25">
        <v>177</v>
      </c>
      <c r="D50" s="26">
        <v>0.1106</v>
      </c>
      <c r="E50" s="25">
        <v>84</v>
      </c>
      <c r="F50" s="25">
        <v>80</v>
      </c>
      <c r="G50" s="25">
        <v>106</v>
      </c>
    </row>
    <row r="51" spans="1:7" s="20" customFormat="1">
      <c r="A51" s="24" t="s">
        <v>34</v>
      </c>
      <c r="B51" s="25">
        <v>1231</v>
      </c>
      <c r="C51" s="25">
        <v>243</v>
      </c>
      <c r="D51" s="26">
        <v>0.19739999999999999</v>
      </c>
      <c r="E51" s="25">
        <v>98</v>
      </c>
      <c r="F51" s="25">
        <v>95</v>
      </c>
      <c r="G51" s="25">
        <v>123</v>
      </c>
    </row>
    <row r="52" spans="1:7" s="20" customFormat="1">
      <c r="A52" s="24" t="s">
        <v>35</v>
      </c>
      <c r="B52" s="25">
        <v>1138</v>
      </c>
      <c r="C52" s="25">
        <v>207</v>
      </c>
      <c r="D52" s="26">
        <v>0.18190000000000001</v>
      </c>
      <c r="E52" s="25">
        <v>105</v>
      </c>
      <c r="F52" s="25">
        <v>66</v>
      </c>
      <c r="G52" s="25">
        <v>93</v>
      </c>
    </row>
    <row r="53" spans="1:7" s="20" customFormat="1">
      <c r="A53" s="24" t="s">
        <v>36</v>
      </c>
      <c r="B53" s="25">
        <v>800</v>
      </c>
      <c r="C53" s="25">
        <v>58</v>
      </c>
      <c r="D53" s="26">
        <v>7.2499999999999995E-2</v>
      </c>
      <c r="E53" s="25">
        <v>44</v>
      </c>
      <c r="F53" s="25">
        <v>14</v>
      </c>
      <c r="G53" s="25">
        <v>24</v>
      </c>
    </row>
    <row r="54" spans="1:7" s="20" customFormat="1">
      <c r="A54" s="24" t="s">
        <v>37</v>
      </c>
      <c r="B54" s="25">
        <v>1180</v>
      </c>
      <c r="C54" s="25">
        <v>157</v>
      </c>
      <c r="D54" s="26">
        <v>0.1331</v>
      </c>
      <c r="E54" s="25">
        <v>94</v>
      </c>
      <c r="F54" s="25">
        <v>32</v>
      </c>
      <c r="G54" s="25">
        <v>65</v>
      </c>
    </row>
    <row r="55" spans="1:7" s="20" customFormat="1">
      <c r="A55" s="24" t="s">
        <v>295</v>
      </c>
      <c r="B55" s="25">
        <v>497</v>
      </c>
      <c r="C55" s="25">
        <v>77</v>
      </c>
      <c r="D55" s="26">
        <v>0.15490000000000001</v>
      </c>
      <c r="E55" s="25">
        <v>47</v>
      </c>
      <c r="F55" s="25">
        <v>9</v>
      </c>
      <c r="G55" s="25">
        <v>25</v>
      </c>
    </row>
    <row r="56" spans="1:7" s="20" customFormat="1">
      <c r="A56" s="24" t="s">
        <v>38</v>
      </c>
      <c r="B56" s="25">
        <v>1377</v>
      </c>
      <c r="C56" s="25">
        <v>273</v>
      </c>
      <c r="D56" s="26">
        <v>0.1983</v>
      </c>
      <c r="E56" s="25">
        <v>121</v>
      </c>
      <c r="F56" s="25">
        <v>69</v>
      </c>
      <c r="G56" s="25">
        <v>102</v>
      </c>
    </row>
    <row r="57" spans="1:7" s="20" customFormat="1">
      <c r="A57" s="24" t="s">
        <v>39</v>
      </c>
      <c r="B57" s="25">
        <v>415</v>
      </c>
      <c r="C57" s="25">
        <v>75</v>
      </c>
      <c r="D57" s="26">
        <v>0.1807</v>
      </c>
      <c r="E57" s="25">
        <v>31</v>
      </c>
      <c r="F57" s="25">
        <v>17</v>
      </c>
      <c r="G57" s="25">
        <v>37</v>
      </c>
    </row>
    <row r="58" spans="1:7" s="20" customFormat="1">
      <c r="A58" s="24" t="s">
        <v>40</v>
      </c>
      <c r="B58" s="25">
        <v>1010</v>
      </c>
      <c r="C58" s="25">
        <v>242</v>
      </c>
      <c r="D58" s="26">
        <v>0.23960000000000001</v>
      </c>
      <c r="E58" s="25">
        <v>96</v>
      </c>
      <c r="F58" s="25">
        <v>76</v>
      </c>
      <c r="G58" s="25">
        <v>114</v>
      </c>
    </row>
    <row r="59" spans="1:7" s="20" customFormat="1">
      <c r="A59" s="24" t="s">
        <v>41</v>
      </c>
      <c r="B59" s="25">
        <v>902</v>
      </c>
      <c r="C59" s="25">
        <v>110</v>
      </c>
      <c r="D59" s="26">
        <v>0.122</v>
      </c>
      <c r="E59" s="25">
        <v>45</v>
      </c>
      <c r="F59" s="25">
        <v>41</v>
      </c>
      <c r="G59" s="25">
        <v>56</v>
      </c>
    </row>
    <row r="60" spans="1:7" s="20" customFormat="1">
      <c r="A60" s="24" t="s">
        <v>42</v>
      </c>
      <c r="B60" s="25">
        <v>727</v>
      </c>
      <c r="C60" s="25">
        <v>100</v>
      </c>
      <c r="D60" s="26">
        <v>0.1376</v>
      </c>
      <c r="E60" s="25">
        <v>53</v>
      </c>
      <c r="F60" s="25">
        <v>26</v>
      </c>
      <c r="G60" s="25">
        <v>49</v>
      </c>
    </row>
    <row r="61" spans="1:7" s="20" customFormat="1">
      <c r="A61" s="24" t="s">
        <v>43</v>
      </c>
      <c r="B61" s="25">
        <v>1151</v>
      </c>
      <c r="C61" s="25">
        <v>171</v>
      </c>
      <c r="D61" s="26">
        <v>0.14860000000000001</v>
      </c>
      <c r="E61" s="25">
        <v>79</v>
      </c>
      <c r="F61" s="25">
        <v>57</v>
      </c>
      <c r="G61" s="25">
        <v>95</v>
      </c>
    </row>
    <row r="62" spans="1:7" s="20" customFormat="1">
      <c r="A62" s="24" t="s">
        <v>44</v>
      </c>
      <c r="B62" s="25">
        <v>924</v>
      </c>
      <c r="C62" s="25">
        <v>182</v>
      </c>
      <c r="D62" s="26">
        <v>0.19700000000000001</v>
      </c>
      <c r="E62" s="25">
        <v>73</v>
      </c>
      <c r="F62" s="25">
        <v>63</v>
      </c>
      <c r="G62" s="25">
        <v>85</v>
      </c>
    </row>
    <row r="63" spans="1:7" s="20" customFormat="1">
      <c r="A63" s="24" t="s">
        <v>296</v>
      </c>
      <c r="B63" s="25">
        <v>1077</v>
      </c>
      <c r="C63" s="25">
        <v>165</v>
      </c>
      <c r="D63" s="26">
        <v>0.1532</v>
      </c>
      <c r="E63" s="25">
        <v>70</v>
      </c>
      <c r="F63" s="25">
        <v>52</v>
      </c>
      <c r="G63" s="25">
        <v>77</v>
      </c>
    </row>
    <row r="64" spans="1:7" s="20" customFormat="1">
      <c r="A64" s="24" t="s">
        <v>297</v>
      </c>
      <c r="B64" s="25">
        <v>1047</v>
      </c>
      <c r="C64" s="25">
        <v>164</v>
      </c>
      <c r="D64" s="26">
        <v>0.15659999999999999</v>
      </c>
      <c r="E64" s="25">
        <v>71</v>
      </c>
      <c r="F64" s="25">
        <v>55</v>
      </c>
      <c r="G64" s="25">
        <v>82</v>
      </c>
    </row>
    <row r="65" spans="1:7" s="20" customFormat="1">
      <c r="A65" s="24" t="s">
        <v>298</v>
      </c>
      <c r="B65" s="25">
        <v>824</v>
      </c>
      <c r="C65" s="25">
        <v>114</v>
      </c>
      <c r="D65" s="26">
        <v>0.13830000000000001</v>
      </c>
      <c r="E65" s="25">
        <v>47</v>
      </c>
      <c r="F65" s="25">
        <v>45</v>
      </c>
      <c r="G65" s="25">
        <v>50</v>
      </c>
    </row>
    <row r="66" spans="1:7" s="20" customFormat="1">
      <c r="A66" s="24" t="s">
        <v>299</v>
      </c>
      <c r="B66" s="25">
        <v>779</v>
      </c>
      <c r="C66" s="25">
        <v>119</v>
      </c>
      <c r="D66" s="26">
        <v>0.15279999999999999</v>
      </c>
      <c r="E66" s="25">
        <v>46</v>
      </c>
      <c r="F66" s="25">
        <v>52</v>
      </c>
      <c r="G66" s="25">
        <v>73</v>
      </c>
    </row>
    <row r="67" spans="1:7" s="20" customFormat="1">
      <c r="A67" s="24" t="s">
        <v>45</v>
      </c>
      <c r="B67" s="25">
        <v>756</v>
      </c>
      <c r="C67" s="25">
        <v>119</v>
      </c>
      <c r="D67" s="26">
        <v>0.15740000000000001</v>
      </c>
      <c r="E67" s="25">
        <v>36</v>
      </c>
      <c r="F67" s="25">
        <v>37</v>
      </c>
      <c r="G67" s="25">
        <v>55</v>
      </c>
    </row>
    <row r="68" spans="1:7" s="29" customFormat="1" ht="34.5" customHeight="1">
      <c r="A68" s="32" t="s">
        <v>15</v>
      </c>
      <c r="B68" s="30">
        <f>SUM(B7:B67)</f>
        <v>59332</v>
      </c>
      <c r="C68" s="30">
        <f>SUM(C7:C67)</f>
        <v>10963</v>
      </c>
      <c r="D68" s="31">
        <f>C68/B68</f>
        <v>0.18477381514191329</v>
      </c>
      <c r="E68" s="30">
        <f>SUM(E7:E67)</f>
        <v>4553</v>
      </c>
      <c r="F68" s="30">
        <f>SUM(F7:F67)</f>
        <v>3789</v>
      </c>
      <c r="G68" s="30">
        <f>SUM(G7:G67)</f>
        <v>5198</v>
      </c>
    </row>
    <row r="69" spans="1:7" s="20" customFormat="1">
      <c r="A69" s="24" t="s">
        <v>54</v>
      </c>
      <c r="B69" s="25">
        <v>1060</v>
      </c>
      <c r="C69" s="25">
        <v>294</v>
      </c>
      <c r="D69" s="26">
        <v>0.27739999999999998</v>
      </c>
      <c r="E69" s="25">
        <v>130</v>
      </c>
      <c r="F69" s="25">
        <v>91</v>
      </c>
      <c r="G69" s="25">
        <v>149</v>
      </c>
    </row>
    <row r="70" spans="1:7" s="20" customFormat="1">
      <c r="A70" s="24" t="s">
        <v>55</v>
      </c>
      <c r="B70" s="25">
        <v>847</v>
      </c>
      <c r="C70" s="25">
        <v>299</v>
      </c>
      <c r="D70" s="26">
        <v>0.35299999999999998</v>
      </c>
      <c r="E70" s="25">
        <v>127</v>
      </c>
      <c r="F70" s="25">
        <v>97</v>
      </c>
      <c r="G70" s="25">
        <v>155</v>
      </c>
    </row>
    <row r="71" spans="1:7" s="20" customFormat="1">
      <c r="A71" s="24" t="s">
        <v>56</v>
      </c>
      <c r="B71" s="25">
        <v>1137</v>
      </c>
      <c r="C71" s="25">
        <v>248</v>
      </c>
      <c r="D71" s="26">
        <v>0.21809999999999999</v>
      </c>
      <c r="E71" s="25">
        <v>111</v>
      </c>
      <c r="F71" s="25">
        <v>90</v>
      </c>
      <c r="G71" s="25">
        <v>146</v>
      </c>
    </row>
    <row r="72" spans="1:7" s="20" customFormat="1">
      <c r="A72" s="24" t="s">
        <v>57</v>
      </c>
      <c r="B72" s="25">
        <v>1443</v>
      </c>
      <c r="C72" s="25">
        <v>384</v>
      </c>
      <c r="D72" s="26">
        <v>0.2661</v>
      </c>
      <c r="E72" s="25">
        <v>164</v>
      </c>
      <c r="F72" s="25">
        <v>149</v>
      </c>
      <c r="G72" s="25">
        <v>207</v>
      </c>
    </row>
    <row r="73" spans="1:7" s="20" customFormat="1">
      <c r="A73" s="24" t="s">
        <v>46</v>
      </c>
      <c r="B73" s="25">
        <v>1649</v>
      </c>
      <c r="C73" s="25">
        <v>366</v>
      </c>
      <c r="D73" s="26">
        <v>0.222</v>
      </c>
      <c r="E73" s="25">
        <v>144</v>
      </c>
      <c r="F73" s="25">
        <v>117</v>
      </c>
      <c r="G73" s="25">
        <v>177</v>
      </c>
    </row>
    <row r="74" spans="1:7" s="20" customFormat="1">
      <c r="A74" s="24" t="s">
        <v>58</v>
      </c>
      <c r="B74" s="25">
        <v>993</v>
      </c>
      <c r="C74" s="25">
        <v>330</v>
      </c>
      <c r="D74" s="26">
        <v>0.33229999999999998</v>
      </c>
      <c r="E74" s="25">
        <v>157</v>
      </c>
      <c r="F74" s="25">
        <v>112</v>
      </c>
      <c r="G74" s="25">
        <v>187</v>
      </c>
    </row>
    <row r="75" spans="1:7" s="20" customFormat="1">
      <c r="A75" s="24" t="s">
        <v>59</v>
      </c>
      <c r="B75" s="25">
        <v>1061</v>
      </c>
      <c r="C75" s="25">
        <v>320</v>
      </c>
      <c r="D75" s="26">
        <v>0.30159999999999998</v>
      </c>
      <c r="E75" s="25">
        <v>133</v>
      </c>
      <c r="F75" s="25">
        <v>98</v>
      </c>
      <c r="G75" s="25">
        <v>149</v>
      </c>
    </row>
    <row r="76" spans="1:7" s="20" customFormat="1">
      <c r="A76" s="24" t="s">
        <v>60</v>
      </c>
      <c r="B76" s="25">
        <v>1027</v>
      </c>
      <c r="C76" s="25">
        <v>374</v>
      </c>
      <c r="D76" s="26">
        <v>0.36420000000000002</v>
      </c>
      <c r="E76" s="25">
        <v>172</v>
      </c>
      <c r="F76" s="25">
        <v>103</v>
      </c>
      <c r="G76" s="25">
        <v>189</v>
      </c>
    </row>
    <row r="77" spans="1:7" s="20" customFormat="1">
      <c r="A77" s="24" t="s">
        <v>61</v>
      </c>
      <c r="B77" s="25">
        <v>1169</v>
      </c>
      <c r="C77" s="25">
        <v>339</v>
      </c>
      <c r="D77" s="26">
        <v>0.28999999999999998</v>
      </c>
      <c r="E77" s="25">
        <v>156</v>
      </c>
      <c r="F77" s="25">
        <v>109</v>
      </c>
      <c r="G77" s="25">
        <v>185</v>
      </c>
    </row>
    <row r="78" spans="1:7" s="20" customFormat="1">
      <c r="A78" s="24" t="s">
        <v>62</v>
      </c>
      <c r="B78" s="25">
        <v>1074</v>
      </c>
      <c r="C78" s="25">
        <v>237</v>
      </c>
      <c r="D78" s="26">
        <v>0.22070000000000001</v>
      </c>
      <c r="E78" s="25">
        <v>82</v>
      </c>
      <c r="F78" s="25">
        <v>89</v>
      </c>
      <c r="G78" s="25">
        <v>98</v>
      </c>
    </row>
    <row r="79" spans="1:7" s="20" customFormat="1">
      <c r="A79" s="24" t="s">
        <v>499</v>
      </c>
      <c r="B79" s="25">
        <v>1058</v>
      </c>
      <c r="C79" s="25">
        <v>151</v>
      </c>
      <c r="D79" s="26">
        <v>0.14269999999999999</v>
      </c>
      <c r="E79" s="25">
        <v>71</v>
      </c>
      <c r="F79" s="25">
        <v>58</v>
      </c>
      <c r="G79" s="25">
        <v>90</v>
      </c>
    </row>
    <row r="80" spans="1:7" s="20" customFormat="1">
      <c r="A80" s="24" t="s">
        <v>47</v>
      </c>
      <c r="B80" s="25">
        <v>1246</v>
      </c>
      <c r="C80" s="25">
        <v>180</v>
      </c>
      <c r="D80" s="26">
        <v>0.14449999999999999</v>
      </c>
      <c r="E80" s="25">
        <v>79</v>
      </c>
      <c r="F80" s="25">
        <v>80</v>
      </c>
      <c r="G80" s="25">
        <v>95</v>
      </c>
    </row>
    <row r="81" spans="1:7" s="20" customFormat="1">
      <c r="A81" s="24" t="s">
        <v>63</v>
      </c>
      <c r="B81" s="25">
        <v>766</v>
      </c>
      <c r="C81" s="25">
        <v>212</v>
      </c>
      <c r="D81" s="26">
        <v>0.27679999999999999</v>
      </c>
      <c r="E81" s="25">
        <v>95</v>
      </c>
      <c r="F81" s="25">
        <v>75</v>
      </c>
      <c r="G81" s="25">
        <v>128</v>
      </c>
    </row>
    <row r="82" spans="1:7" s="20" customFormat="1">
      <c r="A82" s="24" t="s">
        <v>48</v>
      </c>
      <c r="B82" s="25">
        <v>1383</v>
      </c>
      <c r="C82" s="25">
        <v>303</v>
      </c>
      <c r="D82" s="26">
        <v>0.21909999999999999</v>
      </c>
      <c r="E82" s="25">
        <v>134</v>
      </c>
      <c r="F82" s="25">
        <v>108</v>
      </c>
      <c r="G82" s="25">
        <v>162</v>
      </c>
    </row>
    <row r="83" spans="1:7" s="20" customFormat="1">
      <c r="A83" s="24" t="s">
        <v>64</v>
      </c>
      <c r="B83" s="25">
        <v>975</v>
      </c>
      <c r="C83" s="25">
        <v>245</v>
      </c>
      <c r="D83" s="26">
        <v>0.25130000000000002</v>
      </c>
      <c r="E83" s="25">
        <v>108</v>
      </c>
      <c r="F83" s="25">
        <v>99</v>
      </c>
      <c r="G83" s="25">
        <v>143</v>
      </c>
    </row>
    <row r="84" spans="1:7" s="20" customFormat="1">
      <c r="A84" s="24" t="s">
        <v>65</v>
      </c>
      <c r="B84" s="25">
        <v>1194</v>
      </c>
      <c r="C84" s="25">
        <v>383</v>
      </c>
      <c r="D84" s="26">
        <v>0.32079999999999997</v>
      </c>
      <c r="E84" s="25">
        <v>161</v>
      </c>
      <c r="F84" s="25">
        <v>145</v>
      </c>
      <c r="G84" s="25">
        <v>207</v>
      </c>
    </row>
    <row r="85" spans="1:7" s="20" customFormat="1">
      <c r="A85" s="24" t="s">
        <v>66</v>
      </c>
      <c r="B85" s="25">
        <v>1335</v>
      </c>
      <c r="C85" s="25">
        <v>236</v>
      </c>
      <c r="D85" s="26">
        <v>0.17680000000000001</v>
      </c>
      <c r="E85" s="25">
        <v>93</v>
      </c>
      <c r="F85" s="25">
        <v>100</v>
      </c>
      <c r="G85" s="25">
        <v>127</v>
      </c>
    </row>
    <row r="86" spans="1:7" s="20" customFormat="1">
      <c r="A86" s="24" t="s">
        <v>49</v>
      </c>
      <c r="B86" s="25">
        <v>1366</v>
      </c>
      <c r="C86" s="25">
        <v>351</v>
      </c>
      <c r="D86" s="26">
        <v>0.25700000000000001</v>
      </c>
      <c r="E86" s="25">
        <v>123</v>
      </c>
      <c r="F86" s="25">
        <v>119</v>
      </c>
      <c r="G86" s="25">
        <v>187</v>
      </c>
    </row>
    <row r="87" spans="1:7" s="20" customFormat="1">
      <c r="A87" s="24" t="s">
        <v>50</v>
      </c>
      <c r="B87" s="25">
        <v>1562</v>
      </c>
      <c r="C87" s="25">
        <v>296</v>
      </c>
      <c r="D87" s="26">
        <v>0.1895</v>
      </c>
      <c r="E87" s="25">
        <v>120</v>
      </c>
      <c r="F87" s="25">
        <v>126</v>
      </c>
      <c r="G87" s="25">
        <v>188</v>
      </c>
    </row>
    <row r="88" spans="1:7" s="20" customFormat="1">
      <c r="A88" s="24" t="s">
        <v>67</v>
      </c>
      <c r="B88" s="25">
        <v>1219</v>
      </c>
      <c r="C88" s="25">
        <v>367</v>
      </c>
      <c r="D88" s="26">
        <v>0.30109999999999998</v>
      </c>
      <c r="E88" s="25">
        <v>146</v>
      </c>
      <c r="F88" s="25">
        <v>134</v>
      </c>
      <c r="G88" s="25">
        <v>196</v>
      </c>
    </row>
    <row r="89" spans="1:7" s="20" customFormat="1">
      <c r="A89" s="24" t="s">
        <v>500</v>
      </c>
      <c r="B89" s="25">
        <v>1335</v>
      </c>
      <c r="C89" s="25">
        <v>199</v>
      </c>
      <c r="D89" s="26">
        <v>0.14910000000000001</v>
      </c>
      <c r="E89" s="25">
        <v>81</v>
      </c>
      <c r="F89" s="25">
        <v>82</v>
      </c>
      <c r="G89" s="25">
        <v>115</v>
      </c>
    </row>
    <row r="90" spans="1:7" s="20" customFormat="1">
      <c r="A90" s="24" t="s">
        <v>68</v>
      </c>
      <c r="B90" s="25">
        <v>1050</v>
      </c>
      <c r="C90" s="25">
        <v>273</v>
      </c>
      <c r="D90" s="26">
        <v>0.26</v>
      </c>
      <c r="E90" s="25">
        <v>124</v>
      </c>
      <c r="F90" s="25">
        <v>84</v>
      </c>
      <c r="G90" s="25">
        <v>150</v>
      </c>
    </row>
    <row r="91" spans="1:7" s="29" customFormat="1" ht="34.5" customHeight="1">
      <c r="A91" s="32" t="s">
        <v>53</v>
      </c>
      <c r="B91" s="30">
        <f>SUM(B69:B90)</f>
        <v>25949</v>
      </c>
      <c r="C91" s="30">
        <f>SUM(C69:C90)</f>
        <v>6387</v>
      </c>
      <c r="D91" s="31">
        <f>C91/B91</f>
        <v>0.24613665266484258</v>
      </c>
      <c r="E91" s="30">
        <f>SUM(E69:E90)</f>
        <v>2711</v>
      </c>
      <c r="F91" s="30">
        <f>SUM(F69:F90)</f>
        <v>2265</v>
      </c>
      <c r="G91" s="30">
        <f>SUM(G69:G90)</f>
        <v>3430</v>
      </c>
    </row>
    <row r="92" spans="1:7" s="20" customFormat="1">
      <c r="A92" s="24" t="s">
        <v>423</v>
      </c>
      <c r="B92" s="25">
        <v>1428</v>
      </c>
      <c r="C92" s="25">
        <v>401</v>
      </c>
      <c r="D92" s="26">
        <v>0.28079999999999999</v>
      </c>
      <c r="E92" s="25">
        <v>161</v>
      </c>
      <c r="F92" s="25">
        <v>165</v>
      </c>
      <c r="G92" s="25">
        <v>219</v>
      </c>
    </row>
    <row r="93" spans="1:7" s="20" customFormat="1">
      <c r="A93" s="24" t="s">
        <v>501</v>
      </c>
      <c r="B93" s="25">
        <v>1067</v>
      </c>
      <c r="C93" s="25">
        <v>157</v>
      </c>
      <c r="D93" s="26">
        <v>0.14710000000000001</v>
      </c>
      <c r="E93" s="25">
        <v>60</v>
      </c>
      <c r="F93" s="25">
        <v>69</v>
      </c>
      <c r="G93" s="25">
        <v>91</v>
      </c>
    </row>
    <row r="94" spans="1:7" s="20" customFormat="1">
      <c r="A94" s="24" t="s">
        <v>424</v>
      </c>
      <c r="B94" s="25">
        <v>1321</v>
      </c>
      <c r="C94" s="25">
        <v>368</v>
      </c>
      <c r="D94" s="26">
        <v>0.27860000000000001</v>
      </c>
      <c r="E94" s="25">
        <v>129</v>
      </c>
      <c r="F94" s="25">
        <v>151</v>
      </c>
      <c r="G94" s="25">
        <v>174</v>
      </c>
    </row>
    <row r="95" spans="1:7" s="20" customFormat="1">
      <c r="A95" s="24" t="s">
        <v>638</v>
      </c>
      <c r="B95" s="25">
        <v>947</v>
      </c>
      <c r="C95" s="25">
        <v>254</v>
      </c>
      <c r="D95" s="26">
        <v>0.26819999999999999</v>
      </c>
      <c r="E95" s="25">
        <v>90</v>
      </c>
      <c r="F95" s="25">
        <v>100</v>
      </c>
      <c r="G95" s="25">
        <v>123</v>
      </c>
    </row>
    <row r="96" spans="1:7" s="20" customFormat="1">
      <c r="A96" s="24" t="s">
        <v>639</v>
      </c>
      <c r="B96" s="25">
        <v>1653</v>
      </c>
      <c r="C96" s="25">
        <v>279</v>
      </c>
      <c r="D96" s="26">
        <v>0.16880000000000001</v>
      </c>
      <c r="E96" s="25">
        <v>115</v>
      </c>
      <c r="F96" s="25">
        <v>102</v>
      </c>
      <c r="G96" s="25">
        <v>146</v>
      </c>
    </row>
    <row r="97" spans="1:7" s="20" customFormat="1">
      <c r="A97" s="24" t="s">
        <v>640</v>
      </c>
      <c r="B97" s="25">
        <v>902</v>
      </c>
      <c r="C97" s="25">
        <v>117</v>
      </c>
      <c r="D97" s="26">
        <v>0.12970000000000001</v>
      </c>
      <c r="E97" s="25">
        <v>47</v>
      </c>
      <c r="F97" s="25">
        <v>47</v>
      </c>
      <c r="G97" s="25">
        <v>68</v>
      </c>
    </row>
    <row r="98" spans="1:7" s="20" customFormat="1">
      <c r="A98" s="24" t="s">
        <v>641</v>
      </c>
      <c r="B98" s="25">
        <v>1088</v>
      </c>
      <c r="C98" s="25">
        <v>321</v>
      </c>
      <c r="D98" s="26">
        <v>0.29499999999999998</v>
      </c>
      <c r="E98" s="25">
        <v>102</v>
      </c>
      <c r="F98" s="25">
        <v>148</v>
      </c>
      <c r="G98" s="25">
        <v>153</v>
      </c>
    </row>
    <row r="99" spans="1:7" s="20" customFormat="1">
      <c r="A99" s="24" t="s">
        <v>642</v>
      </c>
      <c r="B99" s="25">
        <v>969</v>
      </c>
      <c r="C99" s="25">
        <v>151</v>
      </c>
      <c r="D99" s="26">
        <v>0.15579999999999999</v>
      </c>
      <c r="E99" s="25">
        <v>57</v>
      </c>
      <c r="F99" s="25">
        <v>56</v>
      </c>
      <c r="G99" s="25">
        <v>82</v>
      </c>
    </row>
    <row r="100" spans="1:7" s="20" customFormat="1">
      <c r="A100" s="24" t="s">
        <v>425</v>
      </c>
      <c r="B100" s="25">
        <v>1082</v>
      </c>
      <c r="C100" s="25">
        <v>292</v>
      </c>
      <c r="D100" s="26">
        <v>0.26989999999999997</v>
      </c>
      <c r="E100" s="25">
        <v>80</v>
      </c>
      <c r="F100" s="25">
        <v>115</v>
      </c>
      <c r="G100" s="25">
        <v>137</v>
      </c>
    </row>
    <row r="101" spans="1:7" s="20" customFormat="1">
      <c r="A101" s="24" t="s">
        <v>643</v>
      </c>
      <c r="B101" s="25">
        <v>1221</v>
      </c>
      <c r="C101" s="25">
        <v>190</v>
      </c>
      <c r="D101" s="26">
        <v>0.15559999999999999</v>
      </c>
      <c r="E101" s="25">
        <v>76</v>
      </c>
      <c r="F101" s="25">
        <v>79</v>
      </c>
      <c r="G101" s="25">
        <v>89</v>
      </c>
    </row>
    <row r="102" spans="1:7" s="20" customFormat="1">
      <c r="A102" s="24" t="s">
        <v>502</v>
      </c>
      <c r="B102" s="25">
        <v>790</v>
      </c>
      <c r="C102" s="25">
        <v>137</v>
      </c>
      <c r="D102" s="26">
        <v>0.1734</v>
      </c>
      <c r="E102" s="25">
        <v>50</v>
      </c>
      <c r="F102" s="25">
        <v>55</v>
      </c>
      <c r="G102" s="25">
        <v>64</v>
      </c>
    </row>
    <row r="103" spans="1:7" s="29" customFormat="1" ht="34.5" customHeight="1">
      <c r="A103" s="32" t="s">
        <v>428</v>
      </c>
      <c r="B103" s="30">
        <f>SUM(B92:B102)</f>
        <v>12468</v>
      </c>
      <c r="C103" s="30">
        <f>SUM(C92:C102)</f>
        <v>2667</v>
      </c>
      <c r="D103" s="31">
        <f>C103/B103</f>
        <v>0.21390760346487006</v>
      </c>
      <c r="E103" s="30">
        <f>SUM(E92:E102)</f>
        <v>967</v>
      </c>
      <c r="F103" s="30">
        <f>SUM(F92:F102)</f>
        <v>1087</v>
      </c>
      <c r="G103" s="30">
        <f>SUM(G92:G102)</f>
        <v>1346</v>
      </c>
    </row>
    <row r="104" spans="1:7" s="20" customFormat="1">
      <c r="A104" s="24" t="s">
        <v>358</v>
      </c>
      <c r="B104" s="25">
        <v>597</v>
      </c>
      <c r="C104" s="25">
        <v>109</v>
      </c>
      <c r="D104" s="26">
        <v>0.18260000000000001</v>
      </c>
      <c r="E104" s="25">
        <v>28</v>
      </c>
      <c r="F104" s="25">
        <v>55</v>
      </c>
      <c r="G104" s="25">
        <v>62</v>
      </c>
    </row>
    <row r="105" spans="1:7" s="20" customFormat="1">
      <c r="A105" s="24" t="s">
        <v>359</v>
      </c>
      <c r="B105" s="25">
        <v>685</v>
      </c>
      <c r="C105" s="25">
        <v>167</v>
      </c>
      <c r="D105" s="26">
        <v>0.24379999999999999</v>
      </c>
      <c r="E105" s="25">
        <v>43</v>
      </c>
      <c r="F105" s="25">
        <v>75</v>
      </c>
      <c r="G105" s="25">
        <v>97</v>
      </c>
    </row>
    <row r="106" spans="1:7" s="29" customFormat="1" ht="34.5" customHeight="1">
      <c r="A106" s="32" t="s">
        <v>364</v>
      </c>
      <c r="B106" s="30">
        <f>SUM(B104:B105)</f>
        <v>1282</v>
      </c>
      <c r="C106" s="30">
        <f>SUM(C104:C105)</f>
        <v>276</v>
      </c>
      <c r="D106" s="31">
        <f>C106/B106</f>
        <v>0.21528861154446177</v>
      </c>
      <c r="E106" s="30">
        <f>SUM(E104:E105)</f>
        <v>71</v>
      </c>
      <c r="F106" s="30">
        <f>SUM(F104:F105)</f>
        <v>130</v>
      </c>
      <c r="G106" s="30">
        <f>SUM(G104:G105)</f>
        <v>159</v>
      </c>
    </row>
    <row r="107" spans="1:7" s="20" customFormat="1">
      <c r="A107" s="24" t="s">
        <v>371</v>
      </c>
      <c r="B107" s="25">
        <v>1874</v>
      </c>
      <c r="C107" s="25">
        <v>555</v>
      </c>
      <c r="D107" s="26">
        <v>0.29620000000000002</v>
      </c>
      <c r="E107" s="25">
        <v>182</v>
      </c>
      <c r="F107" s="25">
        <v>209</v>
      </c>
      <c r="G107" s="25">
        <v>259</v>
      </c>
    </row>
    <row r="108" spans="1:7" s="20" customFormat="1">
      <c r="A108" s="24" t="s">
        <v>374</v>
      </c>
      <c r="B108" s="25">
        <v>0</v>
      </c>
      <c r="C108" s="25">
        <v>0</v>
      </c>
      <c r="D108" s="26">
        <v>0</v>
      </c>
      <c r="E108" s="25">
        <v>0</v>
      </c>
      <c r="F108" s="25">
        <v>0</v>
      </c>
      <c r="G108" s="25">
        <v>0</v>
      </c>
    </row>
    <row r="109" spans="1:7" s="29" customFormat="1" ht="34.5" customHeight="1">
      <c r="A109" s="32" t="s">
        <v>171</v>
      </c>
      <c r="B109" s="30">
        <f>SUM(B107:B108)</f>
        <v>1874</v>
      </c>
      <c r="C109" s="30">
        <f>SUM(C107:C108)</f>
        <v>555</v>
      </c>
      <c r="D109" s="31">
        <f>C109/B109</f>
        <v>0.29615795090715047</v>
      </c>
      <c r="E109" s="30">
        <f>SUM(E107:E108)</f>
        <v>182</v>
      </c>
      <c r="F109" s="30">
        <f>SUM(F107:F108)</f>
        <v>209</v>
      </c>
      <c r="G109" s="30">
        <f>SUM(G107:G108)</f>
        <v>259</v>
      </c>
    </row>
    <row r="110" spans="1:7" s="20" customFormat="1">
      <c r="A110" s="24" t="s">
        <v>176</v>
      </c>
      <c r="B110" s="25">
        <v>1651</v>
      </c>
      <c r="C110" s="25">
        <v>682</v>
      </c>
      <c r="D110" s="26">
        <v>0.41310000000000002</v>
      </c>
      <c r="E110" s="25">
        <v>232</v>
      </c>
      <c r="F110" s="25">
        <v>191</v>
      </c>
      <c r="G110" s="25">
        <v>291</v>
      </c>
    </row>
    <row r="111" spans="1:7" s="20" customFormat="1">
      <c r="A111" s="24" t="s">
        <v>177</v>
      </c>
      <c r="B111" s="25">
        <v>806</v>
      </c>
      <c r="C111" s="25">
        <v>268</v>
      </c>
      <c r="D111" s="26">
        <v>0.33250000000000002</v>
      </c>
      <c r="E111" s="25">
        <v>112</v>
      </c>
      <c r="F111" s="25">
        <v>72</v>
      </c>
      <c r="G111" s="25">
        <v>131</v>
      </c>
    </row>
    <row r="112" spans="1:7" s="20" customFormat="1">
      <c r="A112" s="24" t="s">
        <v>178</v>
      </c>
      <c r="B112" s="25">
        <v>855</v>
      </c>
      <c r="C112" s="25">
        <v>319</v>
      </c>
      <c r="D112" s="26">
        <v>0.37309999999999999</v>
      </c>
      <c r="E112" s="25">
        <v>95</v>
      </c>
      <c r="F112" s="25">
        <v>103</v>
      </c>
      <c r="G112" s="25">
        <v>151</v>
      </c>
    </row>
    <row r="113" spans="1:7" s="20" customFormat="1">
      <c r="A113" s="24" t="s">
        <v>179</v>
      </c>
      <c r="B113" s="25">
        <v>1315</v>
      </c>
      <c r="C113" s="25">
        <v>452</v>
      </c>
      <c r="D113" s="26">
        <v>0.34370000000000001</v>
      </c>
      <c r="E113" s="25">
        <v>168</v>
      </c>
      <c r="F113" s="25">
        <v>166</v>
      </c>
      <c r="G113" s="25">
        <v>221</v>
      </c>
    </row>
    <row r="114" spans="1:7" s="20" customFormat="1">
      <c r="A114" s="24" t="s">
        <v>180</v>
      </c>
      <c r="B114" s="25">
        <v>1217</v>
      </c>
      <c r="C114" s="25">
        <v>435</v>
      </c>
      <c r="D114" s="26">
        <v>0.3574</v>
      </c>
      <c r="E114" s="25">
        <v>157</v>
      </c>
      <c r="F114" s="25">
        <v>128</v>
      </c>
      <c r="G114" s="25">
        <v>204</v>
      </c>
    </row>
    <row r="115" spans="1:7" s="20" customFormat="1">
      <c r="A115" s="24" t="s">
        <v>69</v>
      </c>
      <c r="B115" s="25">
        <v>1027</v>
      </c>
      <c r="C115" s="25">
        <v>290</v>
      </c>
      <c r="D115" s="26">
        <v>0.28239999999999998</v>
      </c>
      <c r="E115" s="25">
        <v>106</v>
      </c>
      <c r="F115" s="25">
        <v>108</v>
      </c>
      <c r="G115" s="25">
        <v>159</v>
      </c>
    </row>
    <row r="116" spans="1:7" s="20" customFormat="1">
      <c r="A116" s="24" t="s">
        <v>181</v>
      </c>
      <c r="B116" s="25">
        <v>1036</v>
      </c>
      <c r="C116" s="25">
        <v>424</v>
      </c>
      <c r="D116" s="26">
        <v>0.4093</v>
      </c>
      <c r="E116" s="25">
        <v>153</v>
      </c>
      <c r="F116" s="25">
        <v>147</v>
      </c>
      <c r="G116" s="25">
        <v>205</v>
      </c>
    </row>
    <row r="117" spans="1:7" s="20" customFormat="1">
      <c r="A117" s="24" t="s">
        <v>182</v>
      </c>
      <c r="B117" s="25">
        <v>686</v>
      </c>
      <c r="C117" s="25">
        <v>273</v>
      </c>
      <c r="D117" s="26">
        <v>0.39800000000000002</v>
      </c>
      <c r="E117" s="25">
        <v>87</v>
      </c>
      <c r="F117" s="25">
        <v>88</v>
      </c>
      <c r="G117" s="25">
        <v>127</v>
      </c>
    </row>
    <row r="118" spans="1:7" s="20" customFormat="1">
      <c r="A118" s="24" t="s">
        <v>183</v>
      </c>
      <c r="B118" s="25">
        <v>1186</v>
      </c>
      <c r="C118" s="25">
        <v>427</v>
      </c>
      <c r="D118" s="26">
        <v>0.36</v>
      </c>
      <c r="E118" s="25">
        <v>155</v>
      </c>
      <c r="F118" s="25">
        <v>138</v>
      </c>
      <c r="G118" s="25">
        <v>203</v>
      </c>
    </row>
    <row r="119" spans="1:7" s="20" customFormat="1">
      <c r="A119" s="24" t="s">
        <v>70</v>
      </c>
      <c r="B119" s="25">
        <v>1218</v>
      </c>
      <c r="C119" s="25">
        <v>478</v>
      </c>
      <c r="D119" s="26">
        <v>0.39240000000000003</v>
      </c>
      <c r="E119" s="25">
        <v>127</v>
      </c>
      <c r="F119" s="25">
        <v>143</v>
      </c>
      <c r="G119" s="25">
        <v>177</v>
      </c>
    </row>
    <row r="120" spans="1:7" s="20" customFormat="1">
      <c r="A120" s="24" t="s">
        <v>184</v>
      </c>
      <c r="B120" s="25">
        <v>730</v>
      </c>
      <c r="C120" s="25">
        <v>264</v>
      </c>
      <c r="D120" s="26">
        <v>0.36159999999999998</v>
      </c>
      <c r="E120" s="25">
        <v>97</v>
      </c>
      <c r="F120" s="25">
        <v>111</v>
      </c>
      <c r="G120" s="25">
        <v>148</v>
      </c>
    </row>
    <row r="121" spans="1:7" s="20" customFormat="1">
      <c r="A121" s="24" t="s">
        <v>71</v>
      </c>
      <c r="B121" s="25">
        <v>859</v>
      </c>
      <c r="C121" s="25">
        <v>280</v>
      </c>
      <c r="D121" s="26">
        <v>0.32600000000000001</v>
      </c>
      <c r="E121" s="25">
        <v>122</v>
      </c>
      <c r="F121" s="25">
        <v>103</v>
      </c>
      <c r="G121" s="25">
        <v>131</v>
      </c>
    </row>
    <row r="122" spans="1:7" s="20" customFormat="1">
      <c r="A122" s="24" t="s">
        <v>72</v>
      </c>
      <c r="B122" s="25">
        <v>782</v>
      </c>
      <c r="C122" s="25">
        <v>265</v>
      </c>
      <c r="D122" s="26">
        <v>0.33889999999999998</v>
      </c>
      <c r="E122" s="25">
        <v>95</v>
      </c>
      <c r="F122" s="25">
        <v>99</v>
      </c>
      <c r="G122" s="25">
        <v>142</v>
      </c>
    </row>
    <row r="123" spans="1:7" s="20" customFormat="1">
      <c r="A123" s="24" t="s">
        <v>185</v>
      </c>
      <c r="B123" s="25">
        <v>1039</v>
      </c>
      <c r="C123" s="25">
        <v>216</v>
      </c>
      <c r="D123" s="26">
        <v>0.2079</v>
      </c>
      <c r="E123" s="25">
        <v>69</v>
      </c>
      <c r="F123" s="25">
        <v>69</v>
      </c>
      <c r="G123" s="25">
        <v>115</v>
      </c>
    </row>
    <row r="124" spans="1:7" s="20" customFormat="1">
      <c r="A124" s="24" t="s">
        <v>186</v>
      </c>
      <c r="B124" s="25">
        <v>783</v>
      </c>
      <c r="C124" s="25">
        <v>294</v>
      </c>
      <c r="D124" s="26">
        <v>0.3755</v>
      </c>
      <c r="E124" s="25">
        <v>92</v>
      </c>
      <c r="F124" s="25">
        <v>103</v>
      </c>
      <c r="G124" s="25">
        <v>134</v>
      </c>
    </row>
    <row r="125" spans="1:7" s="20" customFormat="1">
      <c r="A125" s="24" t="s">
        <v>73</v>
      </c>
      <c r="B125" s="25">
        <v>969</v>
      </c>
      <c r="C125" s="25">
        <v>229</v>
      </c>
      <c r="D125" s="26">
        <v>0.23630000000000001</v>
      </c>
      <c r="E125" s="25">
        <v>102</v>
      </c>
      <c r="F125" s="25">
        <v>89</v>
      </c>
      <c r="G125" s="25">
        <v>139</v>
      </c>
    </row>
    <row r="126" spans="1:7" s="20" customFormat="1">
      <c r="A126" s="24" t="s">
        <v>187</v>
      </c>
      <c r="B126" s="25">
        <v>957</v>
      </c>
      <c r="C126" s="25">
        <v>341</v>
      </c>
      <c r="D126" s="26">
        <v>0.35630000000000001</v>
      </c>
      <c r="E126" s="25">
        <v>108</v>
      </c>
      <c r="F126" s="25">
        <v>126</v>
      </c>
      <c r="G126" s="25">
        <v>166</v>
      </c>
    </row>
    <row r="127" spans="1:7" s="20" customFormat="1">
      <c r="A127" s="24" t="s">
        <v>188</v>
      </c>
      <c r="B127" s="25">
        <v>972</v>
      </c>
      <c r="C127" s="25">
        <v>365</v>
      </c>
      <c r="D127" s="26">
        <v>0.3755</v>
      </c>
      <c r="E127" s="25">
        <v>108</v>
      </c>
      <c r="F127" s="25">
        <v>112</v>
      </c>
      <c r="G127" s="25">
        <v>149</v>
      </c>
    </row>
    <row r="128" spans="1:7" s="20" customFormat="1">
      <c r="A128" s="24" t="s">
        <v>189</v>
      </c>
      <c r="B128" s="25">
        <v>1389</v>
      </c>
      <c r="C128" s="25">
        <v>442</v>
      </c>
      <c r="D128" s="26">
        <v>0.31819999999999998</v>
      </c>
      <c r="E128" s="25">
        <v>139</v>
      </c>
      <c r="F128" s="25">
        <v>154</v>
      </c>
      <c r="G128" s="25">
        <v>186</v>
      </c>
    </row>
    <row r="129" spans="1:7" s="20" customFormat="1">
      <c r="A129" s="24" t="s">
        <v>190</v>
      </c>
      <c r="B129" s="25">
        <v>858</v>
      </c>
      <c r="C129" s="25">
        <v>303</v>
      </c>
      <c r="D129" s="26">
        <v>0.35310000000000002</v>
      </c>
      <c r="E129" s="25">
        <v>101</v>
      </c>
      <c r="F129" s="25">
        <v>114</v>
      </c>
      <c r="G129" s="25">
        <v>133</v>
      </c>
    </row>
    <row r="130" spans="1:7" s="29" customFormat="1" ht="34.5" customHeight="1">
      <c r="A130" s="32" t="s">
        <v>77</v>
      </c>
      <c r="B130" s="30">
        <f>SUM(B110:B129)</f>
        <v>20335</v>
      </c>
      <c r="C130" s="30">
        <f>SUM(C110:C129)</f>
        <v>7047</v>
      </c>
      <c r="D130" s="31">
        <f>C130/B130</f>
        <v>0.34654536513400541</v>
      </c>
      <c r="E130" s="30">
        <f>SUM(E110:E129)</f>
        <v>2425</v>
      </c>
      <c r="F130" s="30">
        <f>SUM(F110:F129)</f>
        <v>2364</v>
      </c>
      <c r="G130" s="30">
        <f>SUM(G110:G129)</f>
        <v>3312</v>
      </c>
    </row>
    <row r="131" spans="1:7" s="20" customFormat="1">
      <c r="A131" s="24" t="s">
        <v>469</v>
      </c>
      <c r="B131" s="25">
        <v>860</v>
      </c>
      <c r="C131" s="25">
        <v>368</v>
      </c>
      <c r="D131" s="26">
        <v>0.4279</v>
      </c>
      <c r="E131" s="25">
        <v>96</v>
      </c>
      <c r="F131" s="25">
        <v>157</v>
      </c>
      <c r="G131" s="25">
        <v>146</v>
      </c>
    </row>
    <row r="132" spans="1:7" s="29" customFormat="1" ht="34.5" customHeight="1">
      <c r="A132" s="32" t="s">
        <v>472</v>
      </c>
      <c r="B132" s="30">
        <f>SUM(B131:B131)</f>
        <v>860</v>
      </c>
      <c r="C132" s="30">
        <f>SUM(C131:C131)</f>
        <v>368</v>
      </c>
      <c r="D132" s="31">
        <f>C132/B132</f>
        <v>0.42790697674418604</v>
      </c>
      <c r="E132" s="30">
        <f>SUM(E131:E131)</f>
        <v>96</v>
      </c>
      <c r="F132" s="30">
        <f>SUM(F131:F131)</f>
        <v>157</v>
      </c>
      <c r="G132" s="30">
        <f>SUM(G131:G131)</f>
        <v>146</v>
      </c>
    </row>
    <row r="133" spans="1:7" s="20" customFormat="1">
      <c r="A133" s="24" t="s">
        <v>224</v>
      </c>
      <c r="B133" s="25">
        <v>17</v>
      </c>
      <c r="C133" s="25">
        <v>9</v>
      </c>
      <c r="D133" s="26">
        <v>0.52939999999999998</v>
      </c>
      <c r="E133" s="25">
        <v>4</v>
      </c>
      <c r="F133" s="25">
        <v>0</v>
      </c>
      <c r="G133" s="25">
        <v>4</v>
      </c>
    </row>
    <row r="134" spans="1:7" s="29" customFormat="1" ht="34.5" customHeight="1">
      <c r="A134" s="32" t="s">
        <v>243</v>
      </c>
      <c r="B134" s="30">
        <f>SUM(B133:B133)</f>
        <v>17</v>
      </c>
      <c r="C134" s="30">
        <f>SUM(C133:C133)</f>
        <v>9</v>
      </c>
      <c r="D134" s="31">
        <f>C134/B134</f>
        <v>0.52941176470588236</v>
      </c>
      <c r="E134" s="30">
        <f>SUM(E133:E133)</f>
        <v>4</v>
      </c>
      <c r="F134" s="30">
        <f>SUM(F133:F133)</f>
        <v>0</v>
      </c>
      <c r="G134" s="30">
        <f>SUM(G133:G133)</f>
        <v>4</v>
      </c>
    </row>
    <row r="135" spans="1:7" s="20" customFormat="1">
      <c r="A135" s="24" t="s">
        <v>563</v>
      </c>
      <c r="B135" s="25">
        <v>1241</v>
      </c>
      <c r="C135" s="25">
        <v>414</v>
      </c>
      <c r="D135" s="26">
        <v>0.33360000000000001</v>
      </c>
      <c r="E135" s="25">
        <v>131</v>
      </c>
      <c r="F135" s="25">
        <v>195</v>
      </c>
      <c r="G135" s="25">
        <v>200</v>
      </c>
    </row>
    <row r="136" spans="1:7" s="20" customFormat="1">
      <c r="A136" s="24" t="s">
        <v>10</v>
      </c>
      <c r="B136" s="25">
        <v>876</v>
      </c>
      <c r="C136" s="25">
        <v>263</v>
      </c>
      <c r="D136" s="26">
        <v>0.30020000000000002</v>
      </c>
      <c r="E136" s="25">
        <v>87</v>
      </c>
      <c r="F136" s="25">
        <v>118</v>
      </c>
      <c r="G136" s="25">
        <v>132</v>
      </c>
    </row>
    <row r="137" spans="1:7" s="20" customFormat="1">
      <c r="A137" s="24" t="s">
        <v>564</v>
      </c>
      <c r="B137" s="25">
        <v>862</v>
      </c>
      <c r="C137" s="25">
        <v>269</v>
      </c>
      <c r="D137" s="26">
        <v>0.31209999999999999</v>
      </c>
      <c r="E137" s="25">
        <v>85</v>
      </c>
      <c r="F137" s="25">
        <v>123</v>
      </c>
      <c r="G137" s="25">
        <v>144</v>
      </c>
    </row>
    <row r="138" spans="1:7" s="20" customFormat="1">
      <c r="A138" s="24" t="s">
        <v>565</v>
      </c>
      <c r="B138" s="25">
        <v>1298</v>
      </c>
      <c r="C138" s="25">
        <v>373</v>
      </c>
      <c r="D138" s="26">
        <v>0.28739999999999999</v>
      </c>
      <c r="E138" s="25">
        <v>134</v>
      </c>
      <c r="F138" s="25">
        <v>139</v>
      </c>
      <c r="G138" s="25">
        <v>192</v>
      </c>
    </row>
    <row r="139" spans="1:7" s="20" customFormat="1">
      <c r="A139" s="24" t="s">
        <v>566</v>
      </c>
      <c r="B139" s="25">
        <v>1267</v>
      </c>
      <c r="C139" s="25">
        <v>412</v>
      </c>
      <c r="D139" s="26">
        <v>0.32519999999999999</v>
      </c>
      <c r="E139" s="25">
        <v>154</v>
      </c>
      <c r="F139" s="25">
        <v>163</v>
      </c>
      <c r="G139" s="25">
        <v>215</v>
      </c>
    </row>
    <row r="140" spans="1:7" s="20" customFormat="1">
      <c r="A140" s="24" t="s">
        <v>300</v>
      </c>
      <c r="B140" s="25">
        <v>1137</v>
      </c>
      <c r="C140" s="25">
        <v>337</v>
      </c>
      <c r="D140" s="26">
        <v>0.2964</v>
      </c>
      <c r="E140" s="25">
        <v>122</v>
      </c>
      <c r="F140" s="25">
        <v>130</v>
      </c>
      <c r="G140" s="25">
        <v>147</v>
      </c>
    </row>
    <row r="141" spans="1:7" s="20" customFormat="1">
      <c r="A141" s="24" t="s">
        <v>301</v>
      </c>
      <c r="B141" s="25">
        <v>1056</v>
      </c>
      <c r="C141" s="25">
        <v>325</v>
      </c>
      <c r="D141" s="26">
        <v>0.30780000000000002</v>
      </c>
      <c r="E141" s="25">
        <v>96</v>
      </c>
      <c r="F141" s="25">
        <v>127</v>
      </c>
      <c r="G141" s="25">
        <v>169</v>
      </c>
    </row>
    <row r="142" spans="1:7" s="20" customFormat="1">
      <c r="A142" s="24" t="s">
        <v>302</v>
      </c>
      <c r="B142" s="25">
        <v>889</v>
      </c>
      <c r="C142" s="25">
        <v>310</v>
      </c>
      <c r="D142" s="26">
        <v>0.34870000000000001</v>
      </c>
      <c r="E142" s="25">
        <v>106</v>
      </c>
      <c r="F142" s="25">
        <v>130</v>
      </c>
      <c r="G142" s="25">
        <v>142</v>
      </c>
    </row>
    <row r="143" spans="1:7" s="20" customFormat="1">
      <c r="A143" s="24" t="s">
        <v>303</v>
      </c>
      <c r="B143" s="25">
        <v>744</v>
      </c>
      <c r="C143" s="25">
        <v>143</v>
      </c>
      <c r="D143" s="26">
        <v>0.19220000000000001</v>
      </c>
      <c r="E143" s="25">
        <v>58</v>
      </c>
      <c r="F143" s="25">
        <v>56</v>
      </c>
      <c r="G143" s="25">
        <v>67</v>
      </c>
    </row>
    <row r="144" spans="1:7" s="20" customFormat="1">
      <c r="A144" s="24" t="s">
        <v>487</v>
      </c>
      <c r="B144" s="25">
        <v>1147</v>
      </c>
      <c r="C144" s="25">
        <v>159</v>
      </c>
      <c r="D144" s="26">
        <v>0.1386</v>
      </c>
      <c r="E144" s="25">
        <v>69</v>
      </c>
      <c r="F144" s="25">
        <v>57</v>
      </c>
      <c r="G144" s="25">
        <v>101</v>
      </c>
    </row>
    <row r="145" spans="1:7" s="20" customFormat="1">
      <c r="A145" s="24" t="s">
        <v>11</v>
      </c>
      <c r="B145" s="25">
        <v>979</v>
      </c>
      <c r="C145" s="25">
        <v>76</v>
      </c>
      <c r="D145" s="26">
        <v>7.7600000000000002E-2</v>
      </c>
      <c r="E145" s="25">
        <v>42</v>
      </c>
      <c r="F145" s="25">
        <v>19</v>
      </c>
      <c r="G145" s="25">
        <v>51</v>
      </c>
    </row>
    <row r="146" spans="1:7" s="20" customFormat="1">
      <c r="A146" s="24" t="s">
        <v>567</v>
      </c>
      <c r="B146" s="25">
        <v>1389</v>
      </c>
      <c r="C146" s="25">
        <v>609</v>
      </c>
      <c r="D146" s="26">
        <v>0.43840000000000001</v>
      </c>
      <c r="E146" s="25">
        <v>168</v>
      </c>
      <c r="F146" s="25">
        <v>237</v>
      </c>
      <c r="G146" s="25">
        <v>293</v>
      </c>
    </row>
    <row r="147" spans="1:7" s="20" customFormat="1">
      <c r="A147" s="24" t="s">
        <v>568</v>
      </c>
      <c r="B147" s="25">
        <v>904</v>
      </c>
      <c r="C147" s="25">
        <v>366</v>
      </c>
      <c r="D147" s="26">
        <v>0.40489999999999998</v>
      </c>
      <c r="E147" s="25">
        <v>124</v>
      </c>
      <c r="F147" s="25">
        <v>140</v>
      </c>
      <c r="G147" s="25">
        <v>191</v>
      </c>
    </row>
    <row r="148" spans="1:7" s="20" customFormat="1">
      <c r="A148" s="24" t="s">
        <v>569</v>
      </c>
      <c r="B148" s="25">
        <v>1474</v>
      </c>
      <c r="C148" s="25">
        <v>411</v>
      </c>
      <c r="D148" s="26">
        <v>0.27879999999999999</v>
      </c>
      <c r="E148" s="25">
        <v>141</v>
      </c>
      <c r="F148" s="25">
        <v>171</v>
      </c>
      <c r="G148" s="25">
        <v>203</v>
      </c>
    </row>
    <row r="149" spans="1:7" s="29" customFormat="1" ht="34.5" customHeight="1">
      <c r="A149" s="32" t="s">
        <v>16</v>
      </c>
      <c r="B149" s="30">
        <f>SUM(B135:B148)</f>
        <v>15263</v>
      </c>
      <c r="C149" s="30">
        <f>SUM(C135:C148)</f>
        <v>4467</v>
      </c>
      <c r="D149" s="31">
        <f>C149/B149</f>
        <v>0.29266854484701565</v>
      </c>
      <c r="E149" s="30">
        <f>SUM(E135:E148)</f>
        <v>1517</v>
      </c>
      <c r="F149" s="30">
        <f>SUM(F135:F148)</f>
        <v>1805</v>
      </c>
      <c r="G149" s="30">
        <f>SUM(G135:G148)</f>
        <v>2247</v>
      </c>
    </row>
    <row r="150" spans="1:7" s="20" customFormat="1">
      <c r="A150" s="24" t="s">
        <v>478</v>
      </c>
      <c r="B150" s="25">
        <v>572</v>
      </c>
      <c r="C150" s="25">
        <v>175</v>
      </c>
      <c r="D150" s="26">
        <v>0.30590000000000001</v>
      </c>
      <c r="E150" s="25">
        <v>35</v>
      </c>
      <c r="F150" s="25">
        <v>84</v>
      </c>
      <c r="G150" s="25">
        <v>94</v>
      </c>
    </row>
    <row r="151" spans="1:7" s="20" customFormat="1">
      <c r="A151" s="24" t="s">
        <v>578</v>
      </c>
      <c r="B151" s="25">
        <v>645</v>
      </c>
      <c r="C151" s="25">
        <v>218</v>
      </c>
      <c r="D151" s="26">
        <v>0.33800000000000002</v>
      </c>
      <c r="E151" s="25">
        <v>59</v>
      </c>
      <c r="F151" s="25">
        <v>102</v>
      </c>
      <c r="G151" s="25">
        <v>93</v>
      </c>
    </row>
    <row r="152" spans="1:7" s="29" customFormat="1" ht="34.5" customHeight="1">
      <c r="A152" s="32" t="s">
        <v>481</v>
      </c>
      <c r="B152" s="30">
        <f>SUM(B150:B151)</f>
        <v>1217</v>
      </c>
      <c r="C152" s="30">
        <f>SUM(C150:C151)</f>
        <v>393</v>
      </c>
      <c r="D152" s="31">
        <f>C152/B152</f>
        <v>0.32292522596548889</v>
      </c>
      <c r="E152" s="30">
        <f>SUM(E150:E151)</f>
        <v>94</v>
      </c>
      <c r="F152" s="30">
        <f>SUM(F150:F151)</f>
        <v>186</v>
      </c>
      <c r="G152" s="30">
        <f>SUM(G150:G151)</f>
        <v>187</v>
      </c>
    </row>
    <row r="153" spans="1:7" s="29" customFormat="1" ht="34.5" customHeight="1">
      <c r="A153" s="32" t="s">
        <v>17</v>
      </c>
      <c r="B153" s="30">
        <f>SUM(, B68, B91, B103, B106, B109, B130, B132, B134, B149, B152)</f>
        <v>138597</v>
      </c>
      <c r="C153" s="30">
        <f>SUM(, C68, C91, C103, C106, C109, C130, C132, C134, C149, C152)</f>
        <v>33132</v>
      </c>
      <c r="D153" s="31">
        <f>C153/B153</f>
        <v>0.23905279335050542</v>
      </c>
      <c r="E153" s="30">
        <f>SUM(, E68, E91, E103, E106, E109, E130, E132, E134, E149, E152)</f>
        <v>12620</v>
      </c>
      <c r="F153" s="30">
        <f>SUM(, F68, F91, F103, F106, F109, F130, F132, F134, F149, F152)</f>
        <v>11992</v>
      </c>
      <c r="G153" s="30">
        <f>SUM(, G68, G91, G103, G106, G109, G130, G132, G134, G149, G152)</f>
        <v>16288</v>
      </c>
    </row>
    <row r="154" spans="1:7" s="20" customFormat="1">
      <c r="A154" s="24" t="s">
        <v>18</v>
      </c>
      <c r="B154" s="24">
        <f>SUM(, B153)</f>
        <v>138597</v>
      </c>
      <c r="C154" s="24">
        <f>SUM(, C153)</f>
        <v>33132</v>
      </c>
      <c r="D154" s="33">
        <f>C154/B154</f>
        <v>0.23905279335050542</v>
      </c>
      <c r="E154" s="24">
        <f>SUM(, E153)</f>
        <v>12620</v>
      </c>
      <c r="F154" s="24">
        <f>SUM(, F153)</f>
        <v>11992</v>
      </c>
      <c r="G154" s="24">
        <f>SUM(, G153)</f>
        <v>16288</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12" manualBreakCount="12">
    <brk id="68" max="16383" man="1"/>
    <brk id="91" max="16383" man="1"/>
    <brk id="103" max="16383" man="1"/>
    <brk id="106" max="16383" man="1"/>
    <brk id="109" max="16383" man="1"/>
    <brk id="130" max="16383" man="1"/>
    <brk id="132" max="16383" man="1"/>
    <brk id="134" max="16383" man="1"/>
    <brk id="149" max="16383" man="1"/>
    <brk id="152" max="16383" man="1"/>
    <brk id="153" max="16383" man="1"/>
    <brk id="154" max="16383" man="1"/>
  </rowBreaks>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3653-420D-4836-95D8-FF3E3E5A5563}">
  <sheetPr codeName="Sheet25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1117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A4690-13FD-4A7F-A9BD-63746BB206EE}">
  <sheetPr codeName="Sheet2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240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BDB1E-6BD2-4D2D-A77C-C8B0C878E468}">
  <sheetPr>
    <tabColor rgb="FF0000FF"/>
  </sheetPr>
  <dimension ref="A1:Q15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1121</v>
      </c>
      <c r="F4" s="15"/>
      <c r="G4" s="15"/>
      <c r="H4" s="15"/>
      <c r="I4" s="15"/>
      <c r="J4" s="15"/>
      <c r="K4" s="15"/>
      <c r="L4" s="15"/>
      <c r="M4" s="15"/>
      <c r="N4" s="15"/>
      <c r="O4" s="15"/>
      <c r="P4" s="15"/>
      <c r="Q4" s="15"/>
    </row>
    <row r="5" spans="1:17" ht="25.5" customHeight="1">
      <c r="E5" s="27" t="s">
        <v>1121</v>
      </c>
      <c r="F5" s="27"/>
      <c r="G5" s="27"/>
      <c r="H5" s="27"/>
      <c r="I5" s="27"/>
      <c r="J5" s="27"/>
      <c r="K5" s="27"/>
      <c r="L5" s="27"/>
      <c r="M5" s="27"/>
      <c r="N5" s="27"/>
      <c r="O5" s="27"/>
      <c r="P5" s="27"/>
      <c r="Q5" s="27"/>
    </row>
    <row r="6" spans="1:17" s="18" customFormat="1" ht="150" customHeight="1">
      <c r="B6" s="19" t="s">
        <v>6</v>
      </c>
      <c r="C6" s="19" t="s">
        <v>7</v>
      </c>
      <c r="D6" s="19" t="s">
        <v>8</v>
      </c>
      <c r="E6" s="28" t="s">
        <v>1122</v>
      </c>
    </row>
    <row r="7" spans="1:17">
      <c r="A7" s="21" t="s">
        <v>25</v>
      </c>
      <c r="B7" s="22">
        <v>871</v>
      </c>
      <c r="C7" s="22">
        <v>136</v>
      </c>
      <c r="D7" s="23">
        <v>0.15609999999999999</v>
      </c>
      <c r="E7" s="22">
        <v>94</v>
      </c>
    </row>
    <row r="8" spans="1:17" s="20" customFormat="1">
      <c r="A8" s="24" t="s">
        <v>26</v>
      </c>
      <c r="B8" s="25">
        <v>1234</v>
      </c>
      <c r="C8" s="25">
        <v>203</v>
      </c>
      <c r="D8" s="26">
        <v>0.16450000000000001</v>
      </c>
      <c r="E8" s="25">
        <v>141</v>
      </c>
    </row>
    <row r="9" spans="1:17" s="20" customFormat="1">
      <c r="A9" s="24" t="s">
        <v>27</v>
      </c>
      <c r="B9" s="25">
        <v>761</v>
      </c>
      <c r="C9" s="25">
        <v>153</v>
      </c>
      <c r="D9" s="26">
        <v>0.2011</v>
      </c>
      <c r="E9" s="25">
        <v>99</v>
      </c>
    </row>
    <row r="10" spans="1:17" s="20" customFormat="1">
      <c r="A10" s="24" t="s">
        <v>28</v>
      </c>
      <c r="B10" s="25">
        <v>651</v>
      </c>
      <c r="C10" s="25">
        <v>373</v>
      </c>
      <c r="D10" s="26">
        <v>0.57299999999999995</v>
      </c>
      <c r="E10" s="25">
        <v>232</v>
      </c>
    </row>
    <row r="11" spans="1:17" s="20" customFormat="1">
      <c r="A11" s="24" t="s">
        <v>29</v>
      </c>
      <c r="B11" s="25">
        <v>1437</v>
      </c>
      <c r="C11" s="25">
        <v>375</v>
      </c>
      <c r="D11" s="26">
        <v>0.26100000000000001</v>
      </c>
      <c r="E11" s="25">
        <v>266</v>
      </c>
    </row>
    <row r="12" spans="1:17" s="20" customFormat="1">
      <c r="A12" s="24" t="s">
        <v>30</v>
      </c>
      <c r="B12" s="25">
        <v>1167</v>
      </c>
      <c r="C12" s="25">
        <v>103</v>
      </c>
      <c r="D12" s="26">
        <v>8.8300000000000003E-2</v>
      </c>
      <c r="E12" s="25">
        <v>87</v>
      </c>
    </row>
    <row r="13" spans="1:17" s="20" customFormat="1">
      <c r="A13" s="24" t="s">
        <v>31</v>
      </c>
      <c r="B13" s="25">
        <v>932</v>
      </c>
      <c r="C13" s="25">
        <v>114</v>
      </c>
      <c r="D13" s="26">
        <v>0.12230000000000001</v>
      </c>
      <c r="E13" s="25">
        <v>90</v>
      </c>
    </row>
    <row r="14" spans="1:17" s="20" customFormat="1">
      <c r="A14" s="24" t="s">
        <v>265</v>
      </c>
      <c r="B14" s="25">
        <v>593</v>
      </c>
      <c r="C14" s="25">
        <v>86</v>
      </c>
      <c r="D14" s="26">
        <v>0.14499999999999999</v>
      </c>
      <c r="E14" s="25">
        <v>67</v>
      </c>
    </row>
    <row r="15" spans="1:17" s="20" customFormat="1">
      <c r="A15" s="24" t="s">
        <v>266</v>
      </c>
      <c r="B15" s="25">
        <v>1076</v>
      </c>
      <c r="C15" s="25">
        <v>197</v>
      </c>
      <c r="D15" s="26">
        <v>0.18310000000000001</v>
      </c>
      <c r="E15" s="25">
        <v>131</v>
      </c>
    </row>
    <row r="16" spans="1:17" s="20" customFormat="1">
      <c r="A16" s="24" t="s">
        <v>267</v>
      </c>
      <c r="B16" s="25">
        <v>801</v>
      </c>
      <c r="C16" s="25">
        <v>96</v>
      </c>
      <c r="D16" s="26">
        <v>0.11990000000000001</v>
      </c>
      <c r="E16" s="25">
        <v>76</v>
      </c>
    </row>
    <row r="17" spans="1:5" s="20" customFormat="1">
      <c r="A17" s="24" t="s">
        <v>268</v>
      </c>
      <c r="B17" s="25">
        <v>740</v>
      </c>
      <c r="C17" s="25">
        <v>101</v>
      </c>
      <c r="D17" s="26">
        <v>0.13650000000000001</v>
      </c>
      <c r="E17" s="25">
        <v>60</v>
      </c>
    </row>
    <row r="18" spans="1:5" s="20" customFormat="1">
      <c r="A18" s="24" t="s">
        <v>9</v>
      </c>
      <c r="B18" s="25">
        <v>1389</v>
      </c>
      <c r="C18" s="25">
        <v>224</v>
      </c>
      <c r="D18" s="26">
        <v>0.1613</v>
      </c>
      <c r="E18" s="25">
        <v>160</v>
      </c>
    </row>
    <row r="19" spans="1:5" s="20" customFormat="1">
      <c r="A19" s="24" t="s">
        <v>269</v>
      </c>
      <c r="B19" s="25">
        <v>1408</v>
      </c>
      <c r="C19" s="25">
        <v>195</v>
      </c>
      <c r="D19" s="26">
        <v>0.13850000000000001</v>
      </c>
      <c r="E19" s="25">
        <v>138</v>
      </c>
    </row>
    <row r="20" spans="1:5" s="20" customFormat="1">
      <c r="A20" s="24" t="s">
        <v>270</v>
      </c>
      <c r="B20" s="25">
        <v>1331</v>
      </c>
      <c r="C20" s="25">
        <v>109</v>
      </c>
      <c r="D20" s="26">
        <v>8.1900000000000001E-2</v>
      </c>
      <c r="E20" s="25">
        <v>84</v>
      </c>
    </row>
    <row r="21" spans="1:5" s="20" customFormat="1">
      <c r="A21" s="24" t="s">
        <v>271</v>
      </c>
      <c r="B21" s="25">
        <v>1090</v>
      </c>
      <c r="C21" s="25">
        <v>144</v>
      </c>
      <c r="D21" s="26">
        <v>0.1321</v>
      </c>
      <c r="E21" s="25">
        <v>113</v>
      </c>
    </row>
    <row r="22" spans="1:5" s="20" customFormat="1">
      <c r="A22" s="24" t="s">
        <v>272</v>
      </c>
      <c r="B22" s="25">
        <v>1544</v>
      </c>
      <c r="C22" s="25">
        <v>225</v>
      </c>
      <c r="D22" s="26">
        <v>0.1457</v>
      </c>
      <c r="E22" s="25">
        <v>169</v>
      </c>
    </row>
    <row r="23" spans="1:5" s="20" customFormat="1">
      <c r="A23" s="24" t="s">
        <v>273</v>
      </c>
      <c r="B23" s="25">
        <v>857</v>
      </c>
      <c r="C23" s="25">
        <v>91</v>
      </c>
      <c r="D23" s="26">
        <v>0.1062</v>
      </c>
      <c r="E23" s="25">
        <v>63</v>
      </c>
    </row>
    <row r="24" spans="1:5" s="20" customFormat="1">
      <c r="A24" s="24" t="s">
        <v>274</v>
      </c>
      <c r="B24" s="25">
        <v>788</v>
      </c>
      <c r="C24" s="25">
        <v>92</v>
      </c>
      <c r="D24" s="26">
        <v>0.1168</v>
      </c>
      <c r="E24" s="25">
        <v>74</v>
      </c>
    </row>
    <row r="25" spans="1:5" s="20" customFormat="1">
      <c r="A25" s="24" t="s">
        <v>275</v>
      </c>
      <c r="B25" s="25">
        <v>1424</v>
      </c>
      <c r="C25" s="25">
        <v>161</v>
      </c>
      <c r="D25" s="26">
        <v>0.11310000000000001</v>
      </c>
      <c r="E25" s="25">
        <v>123</v>
      </c>
    </row>
    <row r="26" spans="1:5" s="20" customFormat="1">
      <c r="A26" s="24" t="s">
        <v>486</v>
      </c>
      <c r="B26" s="25">
        <v>827</v>
      </c>
      <c r="C26" s="25">
        <v>59</v>
      </c>
      <c r="D26" s="26">
        <v>7.1300000000000002E-2</v>
      </c>
      <c r="E26" s="25">
        <v>47</v>
      </c>
    </row>
    <row r="27" spans="1:5" s="20" customFormat="1">
      <c r="A27" s="24" t="s">
        <v>276</v>
      </c>
      <c r="B27" s="25">
        <v>887</v>
      </c>
      <c r="C27" s="25">
        <v>173</v>
      </c>
      <c r="D27" s="26">
        <v>0.19500000000000001</v>
      </c>
      <c r="E27" s="25">
        <v>131</v>
      </c>
    </row>
    <row r="28" spans="1:5" s="20" customFormat="1">
      <c r="A28" s="24" t="s">
        <v>277</v>
      </c>
      <c r="B28" s="25">
        <v>406</v>
      </c>
      <c r="C28" s="25">
        <v>43</v>
      </c>
      <c r="D28" s="26">
        <v>0.10589999999999999</v>
      </c>
      <c r="E28" s="25">
        <v>33</v>
      </c>
    </row>
    <row r="29" spans="1:5" s="20" customFormat="1">
      <c r="A29" s="24" t="s">
        <v>278</v>
      </c>
      <c r="B29" s="25">
        <v>712</v>
      </c>
      <c r="C29" s="25">
        <v>86</v>
      </c>
      <c r="D29" s="26">
        <v>0.1208</v>
      </c>
      <c r="E29" s="25">
        <v>67</v>
      </c>
    </row>
    <row r="30" spans="1:5" s="20" customFormat="1">
      <c r="A30" s="24" t="s">
        <v>279</v>
      </c>
      <c r="B30" s="25">
        <v>930</v>
      </c>
      <c r="C30" s="25">
        <v>171</v>
      </c>
      <c r="D30" s="26">
        <v>0.18390000000000001</v>
      </c>
      <c r="E30" s="25">
        <v>132</v>
      </c>
    </row>
    <row r="31" spans="1:5" s="20" customFormat="1">
      <c r="A31" s="24" t="s">
        <v>280</v>
      </c>
      <c r="B31" s="25">
        <v>883</v>
      </c>
      <c r="C31" s="25">
        <v>138</v>
      </c>
      <c r="D31" s="26">
        <v>0.15629999999999999</v>
      </c>
      <c r="E31" s="25">
        <v>108</v>
      </c>
    </row>
    <row r="32" spans="1:5" s="20" customFormat="1">
      <c r="A32" s="24" t="s">
        <v>281</v>
      </c>
      <c r="B32" s="25">
        <v>898</v>
      </c>
      <c r="C32" s="25">
        <v>141</v>
      </c>
      <c r="D32" s="26">
        <v>0.157</v>
      </c>
      <c r="E32" s="25">
        <v>104</v>
      </c>
    </row>
    <row r="33" spans="1:5" s="20" customFormat="1">
      <c r="A33" s="24" t="s">
        <v>32</v>
      </c>
      <c r="B33" s="25">
        <v>1273</v>
      </c>
      <c r="C33" s="25">
        <v>240</v>
      </c>
      <c r="D33" s="26">
        <v>0.1885</v>
      </c>
      <c r="E33" s="25">
        <v>183</v>
      </c>
    </row>
    <row r="34" spans="1:5" s="20" customFormat="1">
      <c r="A34" s="24" t="s">
        <v>282</v>
      </c>
      <c r="B34" s="25">
        <v>517</v>
      </c>
      <c r="C34" s="25">
        <v>73</v>
      </c>
      <c r="D34" s="26">
        <v>0.14119999999999999</v>
      </c>
      <c r="E34" s="25">
        <v>52</v>
      </c>
    </row>
    <row r="35" spans="1:5" s="20" customFormat="1">
      <c r="A35" s="24" t="s">
        <v>283</v>
      </c>
      <c r="B35" s="25">
        <v>859</v>
      </c>
      <c r="C35" s="25">
        <v>320</v>
      </c>
      <c r="D35" s="26">
        <v>0.3725</v>
      </c>
      <c r="E35" s="25">
        <v>227</v>
      </c>
    </row>
    <row r="36" spans="1:5" s="20" customFormat="1">
      <c r="A36" s="24" t="s">
        <v>284</v>
      </c>
      <c r="B36" s="25">
        <v>791</v>
      </c>
      <c r="C36" s="25">
        <v>293</v>
      </c>
      <c r="D36" s="26">
        <v>0.37040000000000001</v>
      </c>
      <c r="E36" s="25">
        <v>213</v>
      </c>
    </row>
    <row r="37" spans="1:5" s="20" customFormat="1">
      <c r="A37" s="24" t="s">
        <v>285</v>
      </c>
      <c r="B37" s="25">
        <v>946</v>
      </c>
      <c r="C37" s="25">
        <v>337</v>
      </c>
      <c r="D37" s="26">
        <v>0.35620000000000002</v>
      </c>
      <c r="E37" s="25">
        <v>231</v>
      </c>
    </row>
    <row r="38" spans="1:5" s="20" customFormat="1">
      <c r="A38" s="24" t="s">
        <v>286</v>
      </c>
      <c r="B38" s="25">
        <v>902</v>
      </c>
      <c r="C38" s="25">
        <v>289</v>
      </c>
      <c r="D38" s="26">
        <v>0.32040000000000002</v>
      </c>
      <c r="E38" s="25">
        <v>206</v>
      </c>
    </row>
    <row r="39" spans="1:5" s="20" customFormat="1">
      <c r="A39" s="24" t="s">
        <v>287</v>
      </c>
      <c r="B39" s="25">
        <v>1269</v>
      </c>
      <c r="C39" s="25">
        <v>326</v>
      </c>
      <c r="D39" s="26">
        <v>0.25690000000000002</v>
      </c>
      <c r="E39" s="25">
        <v>246</v>
      </c>
    </row>
    <row r="40" spans="1:5" s="20" customFormat="1">
      <c r="A40" s="24" t="s">
        <v>288</v>
      </c>
      <c r="B40" s="25">
        <v>728</v>
      </c>
      <c r="C40" s="25">
        <v>315</v>
      </c>
      <c r="D40" s="26">
        <v>0.43269999999999997</v>
      </c>
      <c r="E40" s="25">
        <v>217</v>
      </c>
    </row>
    <row r="41" spans="1:5" s="20" customFormat="1">
      <c r="A41" s="24" t="s">
        <v>289</v>
      </c>
      <c r="B41" s="25">
        <v>1019</v>
      </c>
      <c r="C41" s="25">
        <v>371</v>
      </c>
      <c r="D41" s="26">
        <v>0.36409999999999998</v>
      </c>
      <c r="E41" s="25">
        <v>267</v>
      </c>
    </row>
    <row r="42" spans="1:5" s="20" customFormat="1">
      <c r="A42" s="24" t="s">
        <v>290</v>
      </c>
      <c r="B42" s="25">
        <v>574</v>
      </c>
      <c r="C42" s="25">
        <v>135</v>
      </c>
      <c r="D42" s="26">
        <v>0.23519999999999999</v>
      </c>
      <c r="E42" s="25">
        <v>106</v>
      </c>
    </row>
    <row r="43" spans="1:5" s="20" customFormat="1">
      <c r="A43" s="24" t="s">
        <v>291</v>
      </c>
      <c r="B43" s="25">
        <v>685</v>
      </c>
      <c r="C43" s="25">
        <v>90</v>
      </c>
      <c r="D43" s="26">
        <v>0.13139999999999999</v>
      </c>
      <c r="E43" s="25">
        <v>59</v>
      </c>
    </row>
    <row r="44" spans="1:5" s="20" customFormat="1">
      <c r="A44" s="24" t="s">
        <v>292</v>
      </c>
      <c r="B44" s="25">
        <v>1570</v>
      </c>
      <c r="C44" s="25">
        <v>423</v>
      </c>
      <c r="D44" s="26">
        <v>0.26939999999999997</v>
      </c>
      <c r="E44" s="25">
        <v>298</v>
      </c>
    </row>
    <row r="45" spans="1:5" s="20" customFormat="1">
      <c r="A45" s="24" t="s">
        <v>293</v>
      </c>
      <c r="B45" s="25">
        <v>1026</v>
      </c>
      <c r="C45" s="25">
        <v>270</v>
      </c>
      <c r="D45" s="26">
        <v>0.26319999999999999</v>
      </c>
      <c r="E45" s="25">
        <v>206</v>
      </c>
    </row>
    <row r="46" spans="1:5" s="20" customFormat="1">
      <c r="A46" s="24" t="s">
        <v>294</v>
      </c>
      <c r="B46" s="25">
        <v>879</v>
      </c>
      <c r="C46" s="25">
        <v>187</v>
      </c>
      <c r="D46" s="26">
        <v>0.2127</v>
      </c>
      <c r="E46" s="25">
        <v>126</v>
      </c>
    </row>
    <row r="47" spans="1:5" s="20" customFormat="1">
      <c r="A47" s="24" t="s">
        <v>496</v>
      </c>
      <c r="B47" s="25">
        <v>1454</v>
      </c>
      <c r="C47" s="25">
        <v>176</v>
      </c>
      <c r="D47" s="26">
        <v>0.121</v>
      </c>
      <c r="E47" s="25">
        <v>130</v>
      </c>
    </row>
    <row r="48" spans="1:5" s="20" customFormat="1">
      <c r="A48" s="24" t="s">
        <v>497</v>
      </c>
      <c r="B48" s="25">
        <v>814</v>
      </c>
      <c r="C48" s="25">
        <v>171</v>
      </c>
      <c r="D48" s="26">
        <v>0.21010000000000001</v>
      </c>
      <c r="E48" s="25">
        <v>124</v>
      </c>
    </row>
    <row r="49" spans="1:5" s="20" customFormat="1">
      <c r="A49" s="24" t="s">
        <v>498</v>
      </c>
      <c r="B49" s="25">
        <v>953</v>
      </c>
      <c r="C49" s="25">
        <v>205</v>
      </c>
      <c r="D49" s="26">
        <v>0.21510000000000001</v>
      </c>
      <c r="E49" s="25">
        <v>138</v>
      </c>
    </row>
    <row r="50" spans="1:5" s="20" customFormat="1">
      <c r="A50" s="24" t="s">
        <v>33</v>
      </c>
      <c r="B50" s="25">
        <v>1601</v>
      </c>
      <c r="C50" s="25">
        <v>177</v>
      </c>
      <c r="D50" s="26">
        <v>0.1106</v>
      </c>
      <c r="E50" s="25">
        <v>144</v>
      </c>
    </row>
    <row r="51" spans="1:5" s="20" customFormat="1">
      <c r="A51" s="24" t="s">
        <v>34</v>
      </c>
      <c r="B51" s="25">
        <v>1231</v>
      </c>
      <c r="C51" s="25">
        <v>243</v>
      </c>
      <c r="D51" s="26">
        <v>0.19739999999999999</v>
      </c>
      <c r="E51" s="25">
        <v>175</v>
      </c>
    </row>
    <row r="52" spans="1:5" s="20" customFormat="1">
      <c r="A52" s="24" t="s">
        <v>35</v>
      </c>
      <c r="B52" s="25">
        <v>1138</v>
      </c>
      <c r="C52" s="25">
        <v>207</v>
      </c>
      <c r="D52" s="26">
        <v>0.18190000000000001</v>
      </c>
      <c r="E52" s="25">
        <v>144</v>
      </c>
    </row>
    <row r="53" spans="1:5" s="20" customFormat="1">
      <c r="A53" s="24" t="s">
        <v>36</v>
      </c>
      <c r="B53" s="25">
        <v>800</v>
      </c>
      <c r="C53" s="25">
        <v>58</v>
      </c>
      <c r="D53" s="26">
        <v>7.2499999999999995E-2</v>
      </c>
      <c r="E53" s="25">
        <v>49</v>
      </c>
    </row>
    <row r="54" spans="1:5" s="20" customFormat="1">
      <c r="A54" s="24" t="s">
        <v>37</v>
      </c>
      <c r="B54" s="25">
        <v>1180</v>
      </c>
      <c r="C54" s="25">
        <v>157</v>
      </c>
      <c r="D54" s="26">
        <v>0.1331</v>
      </c>
      <c r="E54" s="25">
        <v>126</v>
      </c>
    </row>
    <row r="55" spans="1:5" s="20" customFormat="1">
      <c r="A55" s="24" t="s">
        <v>295</v>
      </c>
      <c r="B55" s="25">
        <v>497</v>
      </c>
      <c r="C55" s="25">
        <v>77</v>
      </c>
      <c r="D55" s="26">
        <v>0.15490000000000001</v>
      </c>
      <c r="E55" s="25">
        <v>58</v>
      </c>
    </row>
    <row r="56" spans="1:5" s="20" customFormat="1">
      <c r="A56" s="24" t="s">
        <v>38</v>
      </c>
      <c r="B56" s="25">
        <v>1377</v>
      </c>
      <c r="C56" s="25">
        <v>273</v>
      </c>
      <c r="D56" s="26">
        <v>0.1983</v>
      </c>
      <c r="E56" s="25">
        <v>183</v>
      </c>
    </row>
    <row r="57" spans="1:5" s="20" customFormat="1">
      <c r="A57" s="24" t="s">
        <v>39</v>
      </c>
      <c r="B57" s="25">
        <v>415</v>
      </c>
      <c r="C57" s="25">
        <v>75</v>
      </c>
      <c r="D57" s="26">
        <v>0.1807</v>
      </c>
      <c r="E57" s="25">
        <v>49</v>
      </c>
    </row>
    <row r="58" spans="1:5" s="20" customFormat="1">
      <c r="A58" s="24" t="s">
        <v>40</v>
      </c>
      <c r="B58" s="25">
        <v>1010</v>
      </c>
      <c r="C58" s="25">
        <v>242</v>
      </c>
      <c r="D58" s="26">
        <v>0.23960000000000001</v>
      </c>
      <c r="E58" s="25">
        <v>174</v>
      </c>
    </row>
    <row r="59" spans="1:5" s="20" customFormat="1">
      <c r="A59" s="24" t="s">
        <v>41</v>
      </c>
      <c r="B59" s="25">
        <v>902</v>
      </c>
      <c r="C59" s="25">
        <v>110</v>
      </c>
      <c r="D59" s="26">
        <v>0.122</v>
      </c>
      <c r="E59" s="25">
        <v>82</v>
      </c>
    </row>
    <row r="60" spans="1:5" s="20" customFormat="1">
      <c r="A60" s="24" t="s">
        <v>42</v>
      </c>
      <c r="B60" s="25">
        <v>727</v>
      </c>
      <c r="C60" s="25">
        <v>100</v>
      </c>
      <c r="D60" s="26">
        <v>0.1376</v>
      </c>
      <c r="E60" s="25">
        <v>74</v>
      </c>
    </row>
    <row r="61" spans="1:5" s="20" customFormat="1">
      <c r="A61" s="24" t="s">
        <v>43</v>
      </c>
      <c r="B61" s="25">
        <v>1151</v>
      </c>
      <c r="C61" s="25">
        <v>171</v>
      </c>
      <c r="D61" s="26">
        <v>0.14860000000000001</v>
      </c>
      <c r="E61" s="25">
        <v>131</v>
      </c>
    </row>
    <row r="62" spans="1:5" s="20" customFormat="1">
      <c r="A62" s="24" t="s">
        <v>44</v>
      </c>
      <c r="B62" s="25">
        <v>924</v>
      </c>
      <c r="C62" s="25">
        <v>182</v>
      </c>
      <c r="D62" s="26">
        <v>0.19700000000000001</v>
      </c>
      <c r="E62" s="25">
        <v>130</v>
      </c>
    </row>
    <row r="63" spans="1:5" s="20" customFormat="1">
      <c r="A63" s="24" t="s">
        <v>296</v>
      </c>
      <c r="B63" s="25">
        <v>1077</v>
      </c>
      <c r="C63" s="25">
        <v>165</v>
      </c>
      <c r="D63" s="26">
        <v>0.1532</v>
      </c>
      <c r="E63" s="25">
        <v>125</v>
      </c>
    </row>
    <row r="64" spans="1:5" s="20" customFormat="1">
      <c r="A64" s="24" t="s">
        <v>297</v>
      </c>
      <c r="B64" s="25">
        <v>1047</v>
      </c>
      <c r="C64" s="25">
        <v>164</v>
      </c>
      <c r="D64" s="26">
        <v>0.15659999999999999</v>
      </c>
      <c r="E64" s="25">
        <v>129</v>
      </c>
    </row>
    <row r="65" spans="1:5" s="20" customFormat="1">
      <c r="A65" s="24" t="s">
        <v>298</v>
      </c>
      <c r="B65" s="25">
        <v>824</v>
      </c>
      <c r="C65" s="25">
        <v>114</v>
      </c>
      <c r="D65" s="26">
        <v>0.13830000000000001</v>
      </c>
      <c r="E65" s="25">
        <v>88</v>
      </c>
    </row>
    <row r="66" spans="1:5" s="20" customFormat="1">
      <c r="A66" s="24" t="s">
        <v>299</v>
      </c>
      <c r="B66" s="25">
        <v>779</v>
      </c>
      <c r="C66" s="25">
        <v>119</v>
      </c>
      <c r="D66" s="26">
        <v>0.15279999999999999</v>
      </c>
      <c r="E66" s="25">
        <v>100</v>
      </c>
    </row>
    <row r="67" spans="1:5" s="20" customFormat="1">
      <c r="A67" s="24" t="s">
        <v>45</v>
      </c>
      <c r="B67" s="25">
        <v>756</v>
      </c>
      <c r="C67" s="25">
        <v>119</v>
      </c>
      <c r="D67" s="26">
        <v>0.15740000000000001</v>
      </c>
      <c r="E67" s="25">
        <v>78</v>
      </c>
    </row>
    <row r="68" spans="1:5" s="29" customFormat="1" ht="34.5" customHeight="1">
      <c r="A68" s="32" t="s">
        <v>15</v>
      </c>
      <c r="B68" s="30">
        <f>SUM(B7:B67)</f>
        <v>59332</v>
      </c>
      <c r="C68" s="30">
        <f>SUM(C7:C67)</f>
        <v>10963</v>
      </c>
      <c r="D68" s="31">
        <f>C68/B68</f>
        <v>0.18477381514191329</v>
      </c>
      <c r="E68" s="30">
        <f>SUM(E7:E67)</f>
        <v>7957</v>
      </c>
    </row>
    <row r="69" spans="1:5" s="20" customFormat="1">
      <c r="A69" s="24" t="s">
        <v>54</v>
      </c>
      <c r="B69" s="25">
        <v>1060</v>
      </c>
      <c r="C69" s="25">
        <v>294</v>
      </c>
      <c r="D69" s="26">
        <v>0.27739999999999998</v>
      </c>
      <c r="E69" s="25">
        <v>196</v>
      </c>
    </row>
    <row r="70" spans="1:5" s="20" customFormat="1">
      <c r="A70" s="24" t="s">
        <v>55</v>
      </c>
      <c r="B70" s="25">
        <v>847</v>
      </c>
      <c r="C70" s="25">
        <v>299</v>
      </c>
      <c r="D70" s="26">
        <v>0.35299999999999998</v>
      </c>
      <c r="E70" s="25">
        <v>208</v>
      </c>
    </row>
    <row r="71" spans="1:5" s="20" customFormat="1">
      <c r="A71" s="24" t="s">
        <v>56</v>
      </c>
      <c r="B71" s="25">
        <v>1137</v>
      </c>
      <c r="C71" s="25">
        <v>248</v>
      </c>
      <c r="D71" s="26">
        <v>0.21809999999999999</v>
      </c>
      <c r="E71" s="25">
        <v>172</v>
      </c>
    </row>
    <row r="72" spans="1:5" s="20" customFormat="1">
      <c r="A72" s="24" t="s">
        <v>57</v>
      </c>
      <c r="B72" s="25">
        <v>1443</v>
      </c>
      <c r="C72" s="25">
        <v>384</v>
      </c>
      <c r="D72" s="26">
        <v>0.2661</v>
      </c>
      <c r="E72" s="25">
        <v>269</v>
      </c>
    </row>
    <row r="73" spans="1:5" s="20" customFormat="1">
      <c r="A73" s="24" t="s">
        <v>46</v>
      </c>
      <c r="B73" s="25">
        <v>1649</v>
      </c>
      <c r="C73" s="25">
        <v>366</v>
      </c>
      <c r="D73" s="26">
        <v>0.222</v>
      </c>
      <c r="E73" s="25">
        <v>245</v>
      </c>
    </row>
    <row r="74" spans="1:5" s="20" customFormat="1">
      <c r="A74" s="24" t="s">
        <v>58</v>
      </c>
      <c r="B74" s="25">
        <v>993</v>
      </c>
      <c r="C74" s="25">
        <v>330</v>
      </c>
      <c r="D74" s="26">
        <v>0.33229999999999998</v>
      </c>
      <c r="E74" s="25">
        <v>234</v>
      </c>
    </row>
    <row r="75" spans="1:5" s="20" customFormat="1">
      <c r="A75" s="24" t="s">
        <v>59</v>
      </c>
      <c r="B75" s="25">
        <v>1061</v>
      </c>
      <c r="C75" s="25">
        <v>320</v>
      </c>
      <c r="D75" s="26">
        <v>0.30159999999999998</v>
      </c>
      <c r="E75" s="25">
        <v>211</v>
      </c>
    </row>
    <row r="76" spans="1:5" s="20" customFormat="1">
      <c r="A76" s="24" t="s">
        <v>60</v>
      </c>
      <c r="B76" s="25">
        <v>1027</v>
      </c>
      <c r="C76" s="25">
        <v>374</v>
      </c>
      <c r="D76" s="26">
        <v>0.36420000000000002</v>
      </c>
      <c r="E76" s="25">
        <v>259</v>
      </c>
    </row>
    <row r="77" spans="1:5" s="20" customFormat="1">
      <c r="A77" s="24" t="s">
        <v>61</v>
      </c>
      <c r="B77" s="25">
        <v>1169</v>
      </c>
      <c r="C77" s="25">
        <v>339</v>
      </c>
      <c r="D77" s="26">
        <v>0.28999999999999998</v>
      </c>
      <c r="E77" s="25">
        <v>239</v>
      </c>
    </row>
    <row r="78" spans="1:5" s="20" customFormat="1">
      <c r="A78" s="24" t="s">
        <v>62</v>
      </c>
      <c r="B78" s="25">
        <v>1074</v>
      </c>
      <c r="C78" s="25">
        <v>237</v>
      </c>
      <c r="D78" s="26">
        <v>0.22070000000000001</v>
      </c>
      <c r="E78" s="25">
        <v>150</v>
      </c>
    </row>
    <row r="79" spans="1:5" s="20" customFormat="1">
      <c r="A79" s="24" t="s">
        <v>499</v>
      </c>
      <c r="B79" s="25">
        <v>1058</v>
      </c>
      <c r="C79" s="25">
        <v>151</v>
      </c>
      <c r="D79" s="26">
        <v>0.14269999999999999</v>
      </c>
      <c r="E79" s="25">
        <v>115</v>
      </c>
    </row>
    <row r="80" spans="1:5" s="20" customFormat="1">
      <c r="A80" s="24" t="s">
        <v>47</v>
      </c>
      <c r="B80" s="25">
        <v>1246</v>
      </c>
      <c r="C80" s="25">
        <v>180</v>
      </c>
      <c r="D80" s="26">
        <v>0.14449999999999999</v>
      </c>
      <c r="E80" s="25">
        <v>130</v>
      </c>
    </row>
    <row r="81" spans="1:5" s="20" customFormat="1">
      <c r="A81" s="24" t="s">
        <v>63</v>
      </c>
      <c r="B81" s="25">
        <v>766</v>
      </c>
      <c r="C81" s="25">
        <v>212</v>
      </c>
      <c r="D81" s="26">
        <v>0.27679999999999999</v>
      </c>
      <c r="E81" s="25">
        <v>150</v>
      </c>
    </row>
    <row r="82" spans="1:5" s="20" customFormat="1">
      <c r="A82" s="24" t="s">
        <v>48</v>
      </c>
      <c r="B82" s="25">
        <v>1383</v>
      </c>
      <c r="C82" s="25">
        <v>303</v>
      </c>
      <c r="D82" s="26">
        <v>0.21909999999999999</v>
      </c>
      <c r="E82" s="25">
        <v>209</v>
      </c>
    </row>
    <row r="83" spans="1:5" s="20" customFormat="1">
      <c r="A83" s="24" t="s">
        <v>64</v>
      </c>
      <c r="B83" s="25">
        <v>975</v>
      </c>
      <c r="C83" s="25">
        <v>245</v>
      </c>
      <c r="D83" s="26">
        <v>0.25130000000000002</v>
      </c>
      <c r="E83" s="25">
        <v>184</v>
      </c>
    </row>
    <row r="84" spans="1:5" s="20" customFormat="1">
      <c r="A84" s="24" t="s">
        <v>65</v>
      </c>
      <c r="B84" s="25">
        <v>1194</v>
      </c>
      <c r="C84" s="25">
        <v>383</v>
      </c>
      <c r="D84" s="26">
        <v>0.32079999999999997</v>
      </c>
      <c r="E84" s="25">
        <v>267</v>
      </c>
    </row>
    <row r="85" spans="1:5" s="20" customFormat="1">
      <c r="A85" s="24" t="s">
        <v>66</v>
      </c>
      <c r="B85" s="25">
        <v>1335</v>
      </c>
      <c r="C85" s="25">
        <v>236</v>
      </c>
      <c r="D85" s="26">
        <v>0.17680000000000001</v>
      </c>
      <c r="E85" s="25">
        <v>169</v>
      </c>
    </row>
    <row r="86" spans="1:5" s="20" customFormat="1">
      <c r="A86" s="24" t="s">
        <v>49</v>
      </c>
      <c r="B86" s="25">
        <v>1366</v>
      </c>
      <c r="C86" s="25">
        <v>351</v>
      </c>
      <c r="D86" s="26">
        <v>0.25700000000000001</v>
      </c>
      <c r="E86" s="25">
        <v>248</v>
      </c>
    </row>
    <row r="87" spans="1:5" s="20" customFormat="1">
      <c r="A87" s="24" t="s">
        <v>50</v>
      </c>
      <c r="B87" s="25">
        <v>1562</v>
      </c>
      <c r="C87" s="25">
        <v>296</v>
      </c>
      <c r="D87" s="26">
        <v>0.1895</v>
      </c>
      <c r="E87" s="25">
        <v>225</v>
      </c>
    </row>
    <row r="88" spans="1:5" s="20" customFormat="1">
      <c r="A88" s="24" t="s">
        <v>67</v>
      </c>
      <c r="B88" s="25">
        <v>1219</v>
      </c>
      <c r="C88" s="25">
        <v>367</v>
      </c>
      <c r="D88" s="26">
        <v>0.30109999999999998</v>
      </c>
      <c r="E88" s="25">
        <v>263</v>
      </c>
    </row>
    <row r="89" spans="1:5" s="20" customFormat="1">
      <c r="A89" s="24" t="s">
        <v>500</v>
      </c>
      <c r="B89" s="25">
        <v>1335</v>
      </c>
      <c r="C89" s="25">
        <v>199</v>
      </c>
      <c r="D89" s="26">
        <v>0.14910000000000001</v>
      </c>
      <c r="E89" s="25">
        <v>152</v>
      </c>
    </row>
    <row r="90" spans="1:5" s="20" customFormat="1">
      <c r="A90" s="24" t="s">
        <v>68</v>
      </c>
      <c r="B90" s="25">
        <v>1050</v>
      </c>
      <c r="C90" s="25">
        <v>273</v>
      </c>
      <c r="D90" s="26">
        <v>0.26</v>
      </c>
      <c r="E90" s="25">
        <v>200</v>
      </c>
    </row>
    <row r="91" spans="1:5" s="29" customFormat="1" ht="34.5" customHeight="1">
      <c r="A91" s="32" t="s">
        <v>53</v>
      </c>
      <c r="B91" s="30">
        <f>SUM(B69:B90)</f>
        <v>25949</v>
      </c>
      <c r="C91" s="30">
        <f>SUM(C69:C90)</f>
        <v>6387</v>
      </c>
      <c r="D91" s="31">
        <f>C91/B91</f>
        <v>0.24613665266484258</v>
      </c>
      <c r="E91" s="30">
        <f>SUM(E69:E90)</f>
        <v>4495</v>
      </c>
    </row>
    <row r="92" spans="1:5" s="20" customFormat="1">
      <c r="A92" s="24" t="s">
        <v>423</v>
      </c>
      <c r="B92" s="25">
        <v>1428</v>
      </c>
      <c r="C92" s="25">
        <v>401</v>
      </c>
      <c r="D92" s="26">
        <v>0.28079999999999999</v>
      </c>
      <c r="E92" s="25">
        <v>280</v>
      </c>
    </row>
    <row r="93" spans="1:5" s="20" customFormat="1">
      <c r="A93" s="24" t="s">
        <v>501</v>
      </c>
      <c r="B93" s="25">
        <v>1067</v>
      </c>
      <c r="C93" s="25">
        <v>157</v>
      </c>
      <c r="D93" s="26">
        <v>0.14710000000000001</v>
      </c>
      <c r="E93" s="25">
        <v>118</v>
      </c>
    </row>
    <row r="94" spans="1:5" s="20" customFormat="1">
      <c r="A94" s="24" t="s">
        <v>424</v>
      </c>
      <c r="B94" s="25">
        <v>1321</v>
      </c>
      <c r="C94" s="25">
        <v>368</v>
      </c>
      <c r="D94" s="26">
        <v>0.27860000000000001</v>
      </c>
      <c r="E94" s="25">
        <v>250</v>
      </c>
    </row>
    <row r="95" spans="1:5" s="20" customFormat="1">
      <c r="A95" s="24" t="s">
        <v>638</v>
      </c>
      <c r="B95" s="25">
        <v>947</v>
      </c>
      <c r="C95" s="25">
        <v>254</v>
      </c>
      <c r="D95" s="26">
        <v>0.26819999999999999</v>
      </c>
      <c r="E95" s="25">
        <v>172</v>
      </c>
    </row>
    <row r="96" spans="1:5" s="20" customFormat="1">
      <c r="A96" s="24" t="s">
        <v>639</v>
      </c>
      <c r="B96" s="25">
        <v>1653</v>
      </c>
      <c r="C96" s="25">
        <v>279</v>
      </c>
      <c r="D96" s="26">
        <v>0.16880000000000001</v>
      </c>
      <c r="E96" s="25">
        <v>192</v>
      </c>
    </row>
    <row r="97" spans="1:5" s="20" customFormat="1">
      <c r="A97" s="24" t="s">
        <v>640</v>
      </c>
      <c r="B97" s="25">
        <v>902</v>
      </c>
      <c r="C97" s="25">
        <v>117</v>
      </c>
      <c r="D97" s="26">
        <v>0.12970000000000001</v>
      </c>
      <c r="E97" s="25">
        <v>83</v>
      </c>
    </row>
    <row r="98" spans="1:5" s="20" customFormat="1">
      <c r="A98" s="24" t="s">
        <v>641</v>
      </c>
      <c r="B98" s="25">
        <v>1088</v>
      </c>
      <c r="C98" s="25">
        <v>321</v>
      </c>
      <c r="D98" s="26">
        <v>0.29499999999999998</v>
      </c>
      <c r="E98" s="25">
        <v>206</v>
      </c>
    </row>
    <row r="99" spans="1:5" s="20" customFormat="1">
      <c r="A99" s="24" t="s">
        <v>642</v>
      </c>
      <c r="B99" s="25">
        <v>969</v>
      </c>
      <c r="C99" s="25">
        <v>151</v>
      </c>
      <c r="D99" s="26">
        <v>0.15579999999999999</v>
      </c>
      <c r="E99" s="25">
        <v>110</v>
      </c>
    </row>
    <row r="100" spans="1:5" s="20" customFormat="1">
      <c r="A100" s="24" t="s">
        <v>425</v>
      </c>
      <c r="B100" s="25">
        <v>1082</v>
      </c>
      <c r="C100" s="25">
        <v>292</v>
      </c>
      <c r="D100" s="26">
        <v>0.26989999999999997</v>
      </c>
      <c r="E100" s="25">
        <v>196</v>
      </c>
    </row>
    <row r="101" spans="1:5" s="20" customFormat="1">
      <c r="A101" s="24" t="s">
        <v>643</v>
      </c>
      <c r="B101" s="25">
        <v>1221</v>
      </c>
      <c r="C101" s="25">
        <v>190</v>
      </c>
      <c r="D101" s="26">
        <v>0.15559999999999999</v>
      </c>
      <c r="E101" s="25">
        <v>139</v>
      </c>
    </row>
    <row r="102" spans="1:5" s="20" customFormat="1">
      <c r="A102" s="24" t="s">
        <v>502</v>
      </c>
      <c r="B102" s="25">
        <v>790</v>
      </c>
      <c r="C102" s="25">
        <v>137</v>
      </c>
      <c r="D102" s="26">
        <v>0.1734</v>
      </c>
      <c r="E102" s="25">
        <v>88</v>
      </c>
    </row>
    <row r="103" spans="1:5" s="29" customFormat="1" ht="34.5" customHeight="1">
      <c r="A103" s="32" t="s">
        <v>428</v>
      </c>
      <c r="B103" s="30">
        <f>SUM(B92:B102)</f>
        <v>12468</v>
      </c>
      <c r="C103" s="30">
        <f>SUM(C92:C102)</f>
        <v>2667</v>
      </c>
      <c r="D103" s="31">
        <f>C103/B103</f>
        <v>0.21390760346487006</v>
      </c>
      <c r="E103" s="30">
        <f>SUM(E92:E102)</f>
        <v>1834</v>
      </c>
    </row>
    <row r="104" spans="1:5" s="20" customFormat="1">
      <c r="A104" s="24" t="s">
        <v>358</v>
      </c>
      <c r="B104" s="25">
        <v>597</v>
      </c>
      <c r="C104" s="25">
        <v>109</v>
      </c>
      <c r="D104" s="26">
        <v>0.18260000000000001</v>
      </c>
      <c r="E104" s="25">
        <v>82</v>
      </c>
    </row>
    <row r="105" spans="1:5" s="20" customFormat="1">
      <c r="A105" s="24" t="s">
        <v>359</v>
      </c>
      <c r="B105" s="25">
        <v>685</v>
      </c>
      <c r="C105" s="25">
        <v>167</v>
      </c>
      <c r="D105" s="26">
        <v>0.24379999999999999</v>
      </c>
      <c r="E105" s="25">
        <v>129</v>
      </c>
    </row>
    <row r="106" spans="1:5" s="29" customFormat="1" ht="34.5" customHeight="1">
      <c r="A106" s="32" t="s">
        <v>364</v>
      </c>
      <c r="B106" s="30">
        <f>SUM(B104:B105)</f>
        <v>1282</v>
      </c>
      <c r="C106" s="30">
        <f>SUM(C104:C105)</f>
        <v>276</v>
      </c>
      <c r="D106" s="31">
        <f>C106/B106</f>
        <v>0.21528861154446177</v>
      </c>
      <c r="E106" s="30">
        <f>SUM(E104:E105)</f>
        <v>211</v>
      </c>
    </row>
    <row r="107" spans="1:5" s="20" customFormat="1">
      <c r="A107" s="24" t="s">
        <v>371</v>
      </c>
      <c r="B107" s="25">
        <v>1874</v>
      </c>
      <c r="C107" s="25">
        <v>555</v>
      </c>
      <c r="D107" s="26">
        <v>0.29620000000000002</v>
      </c>
      <c r="E107" s="25">
        <v>360</v>
      </c>
    </row>
    <row r="108" spans="1:5" s="20" customFormat="1">
      <c r="A108" s="24" t="s">
        <v>374</v>
      </c>
      <c r="B108" s="25">
        <v>0</v>
      </c>
      <c r="C108" s="25">
        <v>0</v>
      </c>
      <c r="D108" s="26">
        <v>0</v>
      </c>
      <c r="E108" s="25">
        <v>0</v>
      </c>
    </row>
    <row r="109" spans="1:5" s="29" customFormat="1" ht="34.5" customHeight="1">
      <c r="A109" s="32" t="s">
        <v>171</v>
      </c>
      <c r="B109" s="30">
        <f>SUM(B107:B108)</f>
        <v>1874</v>
      </c>
      <c r="C109" s="30">
        <f>SUM(C107:C108)</f>
        <v>555</v>
      </c>
      <c r="D109" s="31">
        <f>C109/B109</f>
        <v>0.29615795090715047</v>
      </c>
      <c r="E109" s="30">
        <f>SUM(E107:E108)</f>
        <v>360</v>
      </c>
    </row>
    <row r="110" spans="1:5" s="20" customFormat="1">
      <c r="A110" s="24" t="s">
        <v>176</v>
      </c>
      <c r="B110" s="25">
        <v>1651</v>
      </c>
      <c r="C110" s="25">
        <v>682</v>
      </c>
      <c r="D110" s="26">
        <v>0.41310000000000002</v>
      </c>
      <c r="E110" s="25">
        <v>379</v>
      </c>
    </row>
    <row r="111" spans="1:5" s="20" customFormat="1">
      <c r="A111" s="24" t="s">
        <v>177</v>
      </c>
      <c r="B111" s="25">
        <v>806</v>
      </c>
      <c r="C111" s="25">
        <v>268</v>
      </c>
      <c r="D111" s="26">
        <v>0.33250000000000002</v>
      </c>
      <c r="E111" s="25">
        <v>168</v>
      </c>
    </row>
    <row r="112" spans="1:5" s="20" customFormat="1">
      <c r="A112" s="24" t="s">
        <v>178</v>
      </c>
      <c r="B112" s="25">
        <v>855</v>
      </c>
      <c r="C112" s="25">
        <v>319</v>
      </c>
      <c r="D112" s="26">
        <v>0.37309999999999999</v>
      </c>
      <c r="E112" s="25">
        <v>195</v>
      </c>
    </row>
    <row r="113" spans="1:5" s="20" customFormat="1">
      <c r="A113" s="24" t="s">
        <v>179</v>
      </c>
      <c r="B113" s="25">
        <v>1315</v>
      </c>
      <c r="C113" s="25">
        <v>452</v>
      </c>
      <c r="D113" s="26">
        <v>0.34370000000000001</v>
      </c>
      <c r="E113" s="25">
        <v>291</v>
      </c>
    </row>
    <row r="114" spans="1:5" s="20" customFormat="1">
      <c r="A114" s="24" t="s">
        <v>180</v>
      </c>
      <c r="B114" s="25">
        <v>1217</v>
      </c>
      <c r="C114" s="25">
        <v>435</v>
      </c>
      <c r="D114" s="26">
        <v>0.3574</v>
      </c>
      <c r="E114" s="25">
        <v>271</v>
      </c>
    </row>
    <row r="115" spans="1:5" s="20" customFormat="1">
      <c r="A115" s="24" t="s">
        <v>69</v>
      </c>
      <c r="B115" s="25">
        <v>1027</v>
      </c>
      <c r="C115" s="25">
        <v>290</v>
      </c>
      <c r="D115" s="26">
        <v>0.28239999999999998</v>
      </c>
      <c r="E115" s="25">
        <v>202</v>
      </c>
    </row>
    <row r="116" spans="1:5" s="20" customFormat="1">
      <c r="A116" s="24" t="s">
        <v>181</v>
      </c>
      <c r="B116" s="25">
        <v>1036</v>
      </c>
      <c r="C116" s="25">
        <v>424</v>
      </c>
      <c r="D116" s="26">
        <v>0.4093</v>
      </c>
      <c r="E116" s="25">
        <v>272</v>
      </c>
    </row>
    <row r="117" spans="1:5" s="20" customFormat="1">
      <c r="A117" s="24" t="s">
        <v>182</v>
      </c>
      <c r="B117" s="25">
        <v>686</v>
      </c>
      <c r="C117" s="25">
        <v>273</v>
      </c>
      <c r="D117" s="26">
        <v>0.39800000000000002</v>
      </c>
      <c r="E117" s="25">
        <v>172</v>
      </c>
    </row>
    <row r="118" spans="1:5" s="20" customFormat="1">
      <c r="A118" s="24" t="s">
        <v>183</v>
      </c>
      <c r="B118" s="25">
        <v>1186</v>
      </c>
      <c r="C118" s="25">
        <v>427</v>
      </c>
      <c r="D118" s="26">
        <v>0.36</v>
      </c>
      <c r="E118" s="25">
        <v>275</v>
      </c>
    </row>
    <row r="119" spans="1:5" s="20" customFormat="1">
      <c r="A119" s="24" t="s">
        <v>70</v>
      </c>
      <c r="B119" s="25">
        <v>1218</v>
      </c>
      <c r="C119" s="25">
        <v>478</v>
      </c>
      <c r="D119" s="26">
        <v>0.39240000000000003</v>
      </c>
      <c r="E119" s="25">
        <v>254</v>
      </c>
    </row>
    <row r="120" spans="1:5" s="20" customFormat="1">
      <c r="A120" s="24" t="s">
        <v>184</v>
      </c>
      <c r="B120" s="25">
        <v>730</v>
      </c>
      <c r="C120" s="25">
        <v>264</v>
      </c>
      <c r="D120" s="26">
        <v>0.36159999999999998</v>
      </c>
      <c r="E120" s="25">
        <v>182</v>
      </c>
    </row>
    <row r="121" spans="1:5" s="20" customFormat="1">
      <c r="A121" s="24" t="s">
        <v>71</v>
      </c>
      <c r="B121" s="25">
        <v>859</v>
      </c>
      <c r="C121" s="25">
        <v>280</v>
      </c>
      <c r="D121" s="26">
        <v>0.32600000000000001</v>
      </c>
      <c r="E121" s="25">
        <v>203</v>
      </c>
    </row>
    <row r="122" spans="1:5" s="20" customFormat="1">
      <c r="A122" s="24" t="s">
        <v>72</v>
      </c>
      <c r="B122" s="25">
        <v>782</v>
      </c>
      <c r="C122" s="25">
        <v>265</v>
      </c>
      <c r="D122" s="26">
        <v>0.33889999999999998</v>
      </c>
      <c r="E122" s="25">
        <v>171</v>
      </c>
    </row>
    <row r="123" spans="1:5" s="20" customFormat="1">
      <c r="A123" s="24" t="s">
        <v>185</v>
      </c>
      <c r="B123" s="25">
        <v>1039</v>
      </c>
      <c r="C123" s="25">
        <v>216</v>
      </c>
      <c r="D123" s="26">
        <v>0.2079</v>
      </c>
      <c r="E123" s="25">
        <v>142</v>
      </c>
    </row>
    <row r="124" spans="1:5" s="20" customFormat="1">
      <c r="A124" s="24" t="s">
        <v>186</v>
      </c>
      <c r="B124" s="25">
        <v>783</v>
      </c>
      <c r="C124" s="25">
        <v>294</v>
      </c>
      <c r="D124" s="26">
        <v>0.3755</v>
      </c>
      <c r="E124" s="25">
        <v>191</v>
      </c>
    </row>
    <row r="125" spans="1:5" s="20" customFormat="1">
      <c r="A125" s="24" t="s">
        <v>73</v>
      </c>
      <c r="B125" s="25">
        <v>969</v>
      </c>
      <c r="C125" s="25">
        <v>229</v>
      </c>
      <c r="D125" s="26">
        <v>0.23630000000000001</v>
      </c>
      <c r="E125" s="25">
        <v>168</v>
      </c>
    </row>
    <row r="126" spans="1:5" s="20" customFormat="1">
      <c r="A126" s="24" t="s">
        <v>187</v>
      </c>
      <c r="B126" s="25">
        <v>957</v>
      </c>
      <c r="C126" s="25">
        <v>341</v>
      </c>
      <c r="D126" s="26">
        <v>0.35630000000000001</v>
      </c>
      <c r="E126" s="25">
        <v>203</v>
      </c>
    </row>
    <row r="127" spans="1:5" s="20" customFormat="1">
      <c r="A127" s="24" t="s">
        <v>188</v>
      </c>
      <c r="B127" s="25">
        <v>972</v>
      </c>
      <c r="C127" s="25">
        <v>365</v>
      </c>
      <c r="D127" s="26">
        <v>0.3755</v>
      </c>
      <c r="E127" s="25">
        <v>203</v>
      </c>
    </row>
    <row r="128" spans="1:5" s="20" customFormat="1">
      <c r="A128" s="24" t="s">
        <v>189</v>
      </c>
      <c r="B128" s="25">
        <v>1389</v>
      </c>
      <c r="C128" s="25">
        <v>442</v>
      </c>
      <c r="D128" s="26">
        <v>0.31819999999999998</v>
      </c>
      <c r="E128" s="25">
        <v>274</v>
      </c>
    </row>
    <row r="129" spans="1:5" s="20" customFormat="1">
      <c r="A129" s="24" t="s">
        <v>190</v>
      </c>
      <c r="B129" s="25">
        <v>858</v>
      </c>
      <c r="C129" s="25">
        <v>303</v>
      </c>
      <c r="D129" s="26">
        <v>0.35310000000000002</v>
      </c>
      <c r="E129" s="25">
        <v>182</v>
      </c>
    </row>
    <row r="130" spans="1:5" s="29" customFormat="1" ht="34.5" customHeight="1">
      <c r="A130" s="32" t="s">
        <v>77</v>
      </c>
      <c r="B130" s="30">
        <f>SUM(B110:B129)</f>
        <v>20335</v>
      </c>
      <c r="C130" s="30">
        <f>SUM(C110:C129)</f>
        <v>7047</v>
      </c>
      <c r="D130" s="31">
        <f>C130/B130</f>
        <v>0.34654536513400541</v>
      </c>
      <c r="E130" s="30">
        <f>SUM(E110:E129)</f>
        <v>4398</v>
      </c>
    </row>
    <row r="131" spans="1:5" s="20" customFormat="1">
      <c r="A131" s="24" t="s">
        <v>469</v>
      </c>
      <c r="B131" s="25">
        <v>860</v>
      </c>
      <c r="C131" s="25">
        <v>368</v>
      </c>
      <c r="D131" s="26">
        <v>0.4279</v>
      </c>
      <c r="E131" s="25">
        <v>232</v>
      </c>
    </row>
    <row r="132" spans="1:5" s="29" customFormat="1" ht="34.5" customHeight="1">
      <c r="A132" s="32" t="s">
        <v>472</v>
      </c>
      <c r="B132" s="30">
        <f>SUM(B131:B131)</f>
        <v>860</v>
      </c>
      <c r="C132" s="30">
        <f>SUM(C131:C131)</f>
        <v>368</v>
      </c>
      <c r="D132" s="31">
        <f>C132/B132</f>
        <v>0.42790697674418604</v>
      </c>
      <c r="E132" s="30">
        <f>SUM(E131:E131)</f>
        <v>232</v>
      </c>
    </row>
    <row r="133" spans="1:5" s="20" customFormat="1">
      <c r="A133" s="24" t="s">
        <v>224</v>
      </c>
      <c r="B133" s="25">
        <v>17</v>
      </c>
      <c r="C133" s="25">
        <v>9</v>
      </c>
      <c r="D133" s="26">
        <v>0.52939999999999998</v>
      </c>
      <c r="E133" s="25">
        <v>4</v>
      </c>
    </row>
    <row r="134" spans="1:5" s="29" customFormat="1" ht="34.5" customHeight="1">
      <c r="A134" s="32" t="s">
        <v>243</v>
      </c>
      <c r="B134" s="30">
        <f>SUM(B133:B133)</f>
        <v>17</v>
      </c>
      <c r="C134" s="30">
        <f>SUM(C133:C133)</f>
        <v>9</v>
      </c>
      <c r="D134" s="31">
        <f>C134/B134</f>
        <v>0.52941176470588236</v>
      </c>
      <c r="E134" s="30">
        <f>SUM(E133:E133)</f>
        <v>4</v>
      </c>
    </row>
    <row r="135" spans="1:5" s="20" customFormat="1">
      <c r="A135" s="24" t="s">
        <v>563</v>
      </c>
      <c r="B135" s="25">
        <v>1241</v>
      </c>
      <c r="C135" s="25">
        <v>414</v>
      </c>
      <c r="D135" s="26">
        <v>0.33360000000000001</v>
      </c>
      <c r="E135" s="25">
        <v>278</v>
      </c>
    </row>
    <row r="136" spans="1:5" s="20" customFormat="1">
      <c r="A136" s="24" t="s">
        <v>10</v>
      </c>
      <c r="B136" s="25">
        <v>876</v>
      </c>
      <c r="C136" s="25">
        <v>263</v>
      </c>
      <c r="D136" s="26">
        <v>0.30020000000000002</v>
      </c>
      <c r="E136" s="25">
        <v>186</v>
      </c>
    </row>
    <row r="137" spans="1:5" s="20" customFormat="1">
      <c r="A137" s="24" t="s">
        <v>564</v>
      </c>
      <c r="B137" s="25">
        <v>862</v>
      </c>
      <c r="C137" s="25">
        <v>269</v>
      </c>
      <c r="D137" s="26">
        <v>0.31209999999999999</v>
      </c>
      <c r="E137" s="25">
        <v>200</v>
      </c>
    </row>
    <row r="138" spans="1:5" s="20" customFormat="1">
      <c r="A138" s="24" t="s">
        <v>565</v>
      </c>
      <c r="B138" s="25">
        <v>1298</v>
      </c>
      <c r="C138" s="25">
        <v>373</v>
      </c>
      <c r="D138" s="26">
        <v>0.28739999999999999</v>
      </c>
      <c r="E138" s="25">
        <v>245</v>
      </c>
    </row>
    <row r="139" spans="1:5" s="20" customFormat="1">
      <c r="A139" s="24" t="s">
        <v>566</v>
      </c>
      <c r="B139" s="25">
        <v>1267</v>
      </c>
      <c r="C139" s="25">
        <v>412</v>
      </c>
      <c r="D139" s="26">
        <v>0.32519999999999999</v>
      </c>
      <c r="E139" s="25">
        <v>292</v>
      </c>
    </row>
    <row r="140" spans="1:5" s="20" customFormat="1">
      <c r="A140" s="24" t="s">
        <v>300</v>
      </c>
      <c r="B140" s="25">
        <v>1137</v>
      </c>
      <c r="C140" s="25">
        <v>337</v>
      </c>
      <c r="D140" s="26">
        <v>0.2964</v>
      </c>
      <c r="E140" s="25">
        <v>240</v>
      </c>
    </row>
    <row r="141" spans="1:5" s="20" customFormat="1">
      <c r="A141" s="24" t="s">
        <v>301</v>
      </c>
      <c r="B141" s="25">
        <v>1056</v>
      </c>
      <c r="C141" s="25">
        <v>325</v>
      </c>
      <c r="D141" s="26">
        <v>0.30780000000000002</v>
      </c>
      <c r="E141" s="25">
        <v>226</v>
      </c>
    </row>
    <row r="142" spans="1:5" s="20" customFormat="1">
      <c r="A142" s="24" t="s">
        <v>302</v>
      </c>
      <c r="B142" s="25">
        <v>889</v>
      </c>
      <c r="C142" s="25">
        <v>310</v>
      </c>
      <c r="D142" s="26">
        <v>0.34870000000000001</v>
      </c>
      <c r="E142" s="25">
        <v>229</v>
      </c>
    </row>
    <row r="143" spans="1:5" s="20" customFormat="1">
      <c r="A143" s="24" t="s">
        <v>303</v>
      </c>
      <c r="B143" s="25">
        <v>744</v>
      </c>
      <c r="C143" s="25">
        <v>143</v>
      </c>
      <c r="D143" s="26">
        <v>0.19220000000000001</v>
      </c>
      <c r="E143" s="25">
        <v>107</v>
      </c>
    </row>
    <row r="144" spans="1:5" s="20" customFormat="1">
      <c r="A144" s="24" t="s">
        <v>487</v>
      </c>
      <c r="B144" s="25">
        <v>1147</v>
      </c>
      <c r="C144" s="25">
        <v>159</v>
      </c>
      <c r="D144" s="26">
        <v>0.1386</v>
      </c>
      <c r="E144" s="25">
        <v>125</v>
      </c>
    </row>
    <row r="145" spans="1:5" s="20" customFormat="1">
      <c r="A145" s="24" t="s">
        <v>11</v>
      </c>
      <c r="B145" s="25">
        <v>979</v>
      </c>
      <c r="C145" s="25">
        <v>76</v>
      </c>
      <c r="D145" s="26">
        <v>7.7600000000000002E-2</v>
      </c>
      <c r="E145" s="25">
        <v>60</v>
      </c>
    </row>
    <row r="146" spans="1:5" s="20" customFormat="1">
      <c r="A146" s="24" t="s">
        <v>567</v>
      </c>
      <c r="B146" s="25">
        <v>1389</v>
      </c>
      <c r="C146" s="25">
        <v>609</v>
      </c>
      <c r="D146" s="26">
        <v>0.43840000000000001</v>
      </c>
      <c r="E146" s="25">
        <v>383</v>
      </c>
    </row>
    <row r="147" spans="1:5" s="20" customFormat="1">
      <c r="A147" s="24" t="s">
        <v>568</v>
      </c>
      <c r="B147" s="25">
        <v>904</v>
      </c>
      <c r="C147" s="25">
        <v>366</v>
      </c>
      <c r="D147" s="26">
        <v>0.40489999999999998</v>
      </c>
      <c r="E147" s="25">
        <v>250</v>
      </c>
    </row>
    <row r="148" spans="1:5" s="20" customFormat="1">
      <c r="A148" s="24" t="s">
        <v>569</v>
      </c>
      <c r="B148" s="25">
        <v>1474</v>
      </c>
      <c r="C148" s="25">
        <v>411</v>
      </c>
      <c r="D148" s="26">
        <v>0.27879999999999999</v>
      </c>
      <c r="E148" s="25">
        <v>289</v>
      </c>
    </row>
    <row r="149" spans="1:5" s="29" customFormat="1" ht="34.5" customHeight="1">
      <c r="A149" s="32" t="s">
        <v>16</v>
      </c>
      <c r="B149" s="30">
        <f>SUM(B135:B148)</f>
        <v>15263</v>
      </c>
      <c r="C149" s="30">
        <f>SUM(C135:C148)</f>
        <v>4467</v>
      </c>
      <c r="D149" s="31">
        <f>C149/B149</f>
        <v>0.29266854484701565</v>
      </c>
      <c r="E149" s="30">
        <f>SUM(E135:E148)</f>
        <v>3110</v>
      </c>
    </row>
    <row r="150" spans="1:5" s="20" customFormat="1">
      <c r="A150" s="24" t="s">
        <v>478</v>
      </c>
      <c r="B150" s="25">
        <v>572</v>
      </c>
      <c r="C150" s="25">
        <v>175</v>
      </c>
      <c r="D150" s="26">
        <v>0.30590000000000001</v>
      </c>
      <c r="E150" s="25">
        <v>113</v>
      </c>
    </row>
    <row r="151" spans="1:5" s="20" customFormat="1">
      <c r="A151" s="24" t="s">
        <v>578</v>
      </c>
      <c r="B151" s="25">
        <v>645</v>
      </c>
      <c r="C151" s="25">
        <v>218</v>
      </c>
      <c r="D151" s="26">
        <v>0.33800000000000002</v>
      </c>
      <c r="E151" s="25">
        <v>137</v>
      </c>
    </row>
    <row r="152" spans="1:5" s="29" customFormat="1" ht="34.5" customHeight="1">
      <c r="A152" s="32" t="s">
        <v>481</v>
      </c>
      <c r="B152" s="30">
        <f>SUM(B150:B151)</f>
        <v>1217</v>
      </c>
      <c r="C152" s="30">
        <f>SUM(C150:C151)</f>
        <v>393</v>
      </c>
      <c r="D152" s="31">
        <f>C152/B152</f>
        <v>0.32292522596548889</v>
      </c>
      <c r="E152" s="30">
        <f>SUM(E150:E151)</f>
        <v>250</v>
      </c>
    </row>
    <row r="153" spans="1:5" s="29" customFormat="1" ht="34.5" customHeight="1">
      <c r="A153" s="32" t="s">
        <v>17</v>
      </c>
      <c r="B153" s="30">
        <f>SUM(, B68, B91, B103, B106, B109, B130, B132, B134, B149, B152)</f>
        <v>138597</v>
      </c>
      <c r="C153" s="30">
        <f>SUM(, C68, C91, C103, C106, C109, C130, C132, C134, C149, C152)</f>
        <v>33132</v>
      </c>
      <c r="D153" s="31">
        <f>C153/B153</f>
        <v>0.23905279335050542</v>
      </c>
      <c r="E153" s="30">
        <f>SUM(, E68, E91, E103, E106, E109, E130, E132, E134, E149, E152)</f>
        <v>22851</v>
      </c>
    </row>
    <row r="154" spans="1:5" s="20" customFormat="1">
      <c r="A154" s="24" t="s">
        <v>18</v>
      </c>
      <c r="B154" s="24">
        <f>SUM(, B153)</f>
        <v>138597</v>
      </c>
      <c r="C154" s="24">
        <f>SUM(, C153)</f>
        <v>33132</v>
      </c>
      <c r="D154" s="33">
        <f>C154/B154</f>
        <v>0.23905279335050542</v>
      </c>
      <c r="E154" s="24">
        <f>SUM(, E153)</f>
        <v>22851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12" manualBreakCount="12">
    <brk id="68" max="16383" man="1"/>
    <brk id="91" max="16383" man="1"/>
    <brk id="103" max="16383" man="1"/>
    <brk id="106" max="16383" man="1"/>
    <brk id="109" max="16383" man="1"/>
    <brk id="130" max="16383" man="1"/>
    <brk id="132" max="16383" man="1"/>
    <brk id="134" max="16383" man="1"/>
    <brk id="149" max="16383" man="1"/>
    <brk id="152" max="16383" man="1"/>
    <brk id="153" max="16383" man="1"/>
    <brk id="154" max="16383" man="1"/>
  </rowBreaks>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88EEF-0CD2-47E1-90C3-C2B7D7D32F1C}">
  <sheetPr codeName="Sheet25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1121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BFE24-D82C-465E-B0A2-21EE6B79BD9B}">
  <sheetPr>
    <tabColor rgb="FFFF0000"/>
  </sheetPr>
  <dimension ref="A1:R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1123</v>
      </c>
      <c r="F4" s="15"/>
      <c r="G4" s="15"/>
      <c r="H4" s="15"/>
      <c r="I4" s="15"/>
      <c r="J4" s="15"/>
      <c r="K4" s="15"/>
      <c r="L4" s="15"/>
      <c r="M4" s="15"/>
      <c r="N4" s="15"/>
      <c r="O4" s="15"/>
      <c r="P4" s="15"/>
      <c r="Q4" s="15"/>
      <c r="R4" s="15"/>
    </row>
    <row r="5" spans="1:18" ht="25.5" customHeight="1">
      <c r="E5" s="27" t="s">
        <v>1123</v>
      </c>
      <c r="F5" s="27"/>
      <c r="G5" s="27"/>
      <c r="H5" s="27"/>
      <c r="I5" s="27"/>
      <c r="J5" s="27"/>
      <c r="K5" s="27"/>
      <c r="L5" s="27"/>
      <c r="M5" s="27"/>
      <c r="N5" s="27"/>
      <c r="O5" s="27"/>
      <c r="P5" s="27"/>
      <c r="Q5" s="27"/>
      <c r="R5" s="27"/>
    </row>
    <row r="6" spans="1:18" s="18" customFormat="1" ht="150" customHeight="1">
      <c r="B6" s="19" t="s">
        <v>6</v>
      </c>
      <c r="C6" s="19" t="s">
        <v>7</v>
      </c>
      <c r="D6" s="19" t="s">
        <v>8</v>
      </c>
      <c r="E6" s="28" t="s">
        <v>1124</v>
      </c>
      <c r="F6" s="28" t="s">
        <v>1125</v>
      </c>
    </row>
    <row r="7" spans="1:18">
      <c r="A7" s="21" t="s">
        <v>341</v>
      </c>
      <c r="B7" s="22">
        <v>75</v>
      </c>
      <c r="C7" s="22">
        <v>11</v>
      </c>
      <c r="D7" s="23">
        <v>0.1467</v>
      </c>
      <c r="E7" s="22">
        <v>6</v>
      </c>
      <c r="F7" s="22">
        <v>4</v>
      </c>
    </row>
    <row r="8" spans="1:18" s="20" customFormat="1">
      <c r="A8" s="24" t="s">
        <v>325</v>
      </c>
      <c r="B8" s="25">
        <v>247</v>
      </c>
      <c r="C8" s="25">
        <v>71</v>
      </c>
      <c r="D8" s="26">
        <v>0.28739999999999999</v>
      </c>
      <c r="E8" s="25">
        <v>57</v>
      </c>
      <c r="F8" s="25">
        <v>57</v>
      </c>
    </row>
    <row r="9" spans="1:18" s="20" customFormat="1">
      <c r="A9" s="24" t="s">
        <v>326</v>
      </c>
      <c r="B9" s="25">
        <v>871</v>
      </c>
      <c r="C9" s="25">
        <v>187</v>
      </c>
      <c r="D9" s="26">
        <v>0.2147</v>
      </c>
      <c r="E9" s="25">
        <v>109</v>
      </c>
      <c r="F9" s="25">
        <v>104</v>
      </c>
    </row>
    <row r="10" spans="1:18" s="20" customFormat="1">
      <c r="A10" s="24" t="s">
        <v>327</v>
      </c>
      <c r="B10" s="25">
        <v>624</v>
      </c>
      <c r="C10" s="25">
        <v>160</v>
      </c>
      <c r="D10" s="26">
        <v>0.25640000000000002</v>
      </c>
      <c r="E10" s="25">
        <v>111</v>
      </c>
      <c r="F10" s="25">
        <v>115</v>
      </c>
    </row>
    <row r="11" spans="1:18" s="20" customFormat="1">
      <c r="A11" s="24" t="s">
        <v>328</v>
      </c>
      <c r="B11" s="25">
        <v>402</v>
      </c>
      <c r="C11" s="25">
        <v>69</v>
      </c>
      <c r="D11" s="26">
        <v>0.1716</v>
      </c>
      <c r="E11" s="25">
        <v>46</v>
      </c>
      <c r="F11" s="25">
        <v>47</v>
      </c>
    </row>
    <row r="12" spans="1:18" s="20" customFormat="1">
      <c r="A12" s="24" t="s">
        <v>329</v>
      </c>
      <c r="B12" s="25">
        <v>71</v>
      </c>
      <c r="C12" s="25">
        <v>7</v>
      </c>
      <c r="D12" s="26">
        <v>9.8599999999999993E-2</v>
      </c>
      <c r="E12" s="25">
        <v>7</v>
      </c>
      <c r="F12" s="25">
        <v>7</v>
      </c>
    </row>
    <row r="13" spans="1:18" s="20" customFormat="1">
      <c r="A13" s="24" t="s">
        <v>331</v>
      </c>
      <c r="B13" s="25">
        <v>808</v>
      </c>
      <c r="C13" s="25">
        <v>90</v>
      </c>
      <c r="D13" s="26">
        <v>0.1114</v>
      </c>
      <c r="E13" s="25">
        <v>59</v>
      </c>
      <c r="F13" s="25">
        <v>57</v>
      </c>
    </row>
    <row r="14" spans="1:18" s="20" customFormat="1">
      <c r="A14" s="24" t="s">
        <v>332</v>
      </c>
      <c r="B14" s="25">
        <v>741</v>
      </c>
      <c r="C14" s="25">
        <v>85</v>
      </c>
      <c r="D14" s="26">
        <v>0.1147</v>
      </c>
      <c r="E14" s="25">
        <v>64</v>
      </c>
      <c r="F14" s="25">
        <v>60</v>
      </c>
    </row>
    <row r="15" spans="1:18" s="29" customFormat="1" ht="34.5" customHeight="1">
      <c r="A15" s="32" t="s">
        <v>172</v>
      </c>
      <c r="B15" s="30">
        <f>SUM(B7:B14)</f>
        <v>3839</v>
      </c>
      <c r="C15" s="30">
        <f>SUM(C7:C14)</f>
        <v>680</v>
      </c>
      <c r="D15" s="31">
        <f>C15/B15</f>
        <v>0.17712946079708258</v>
      </c>
      <c r="E15" s="30">
        <f>SUM(E7:E14)</f>
        <v>459</v>
      </c>
      <c r="F15" s="30">
        <f>SUM(F7:F14)</f>
        <v>451</v>
      </c>
    </row>
    <row r="16" spans="1:18" s="29" customFormat="1" ht="34.5" customHeight="1">
      <c r="A16" s="32" t="s">
        <v>17</v>
      </c>
      <c r="B16" s="30">
        <f>SUM(, B15)</f>
        <v>3839</v>
      </c>
      <c r="C16" s="30">
        <f>SUM(, C15)</f>
        <v>680</v>
      </c>
      <c r="D16" s="31">
        <f>C16/B16</f>
        <v>0.17712946079708258</v>
      </c>
      <c r="E16" s="30">
        <f>SUM(, E15)</f>
        <v>459</v>
      </c>
      <c r="F16" s="30">
        <f>SUM(, F15)</f>
        <v>451</v>
      </c>
    </row>
    <row r="17" spans="1:6" s="20" customFormat="1">
      <c r="A17" s="24" t="s">
        <v>18</v>
      </c>
      <c r="B17" s="24">
        <f>SUM(, B16)</f>
        <v>3839</v>
      </c>
      <c r="C17" s="24">
        <f>SUM(, C16)</f>
        <v>680</v>
      </c>
      <c r="D17" s="33">
        <f>C17/B17</f>
        <v>0.17712946079708258</v>
      </c>
      <c r="E17" s="24">
        <f>SUM(, E16)</f>
        <v>459</v>
      </c>
      <c r="F17" s="24">
        <f>SUM(, F16)</f>
        <v>451</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5" max="16383" man="1"/>
    <brk id="16" max="16383" man="1"/>
    <brk id="17" max="16383" man="1"/>
  </rowBreaks>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26712-B6B3-4DBD-A6E2-00B7BDBDEED0}">
  <sheetPr codeName="Sheet25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1123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6C52F-3321-4162-98EB-C0351EDA5FFA}">
  <sheetPr>
    <tabColor rgb="FFFFFF00"/>
  </sheetPr>
  <dimension ref="A1:Q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1126</v>
      </c>
      <c r="F4" s="15"/>
      <c r="G4" s="15"/>
      <c r="H4" s="15"/>
      <c r="I4" s="15"/>
      <c r="J4" s="15"/>
      <c r="K4" s="15"/>
      <c r="L4" s="15"/>
      <c r="M4" s="15"/>
      <c r="N4" s="15"/>
      <c r="O4" s="15"/>
      <c r="P4" s="15"/>
      <c r="Q4" s="15"/>
    </row>
    <row r="5" spans="1:17" ht="25.5" customHeight="1">
      <c r="E5" s="27" t="s">
        <v>1126</v>
      </c>
      <c r="F5" s="27"/>
      <c r="G5" s="27"/>
      <c r="H5" s="27"/>
      <c r="I5" s="27"/>
      <c r="J5" s="27"/>
      <c r="K5" s="27"/>
      <c r="L5" s="27"/>
      <c r="M5" s="27"/>
      <c r="N5" s="27"/>
      <c r="O5" s="27"/>
      <c r="P5" s="27"/>
      <c r="Q5" s="27"/>
    </row>
    <row r="6" spans="1:17" s="18" customFormat="1" ht="150" customHeight="1">
      <c r="B6" s="19" t="s">
        <v>6</v>
      </c>
      <c r="C6" s="19" t="s">
        <v>7</v>
      </c>
      <c r="D6" s="19" t="s">
        <v>8</v>
      </c>
      <c r="E6" s="28" t="s">
        <v>700</v>
      </c>
    </row>
    <row r="7" spans="1:17">
      <c r="A7" s="21" t="s">
        <v>389</v>
      </c>
      <c r="B7" s="22">
        <v>410</v>
      </c>
      <c r="C7" s="22">
        <v>69</v>
      </c>
      <c r="D7" s="23">
        <v>0.16830000000000001</v>
      </c>
      <c r="E7" s="22">
        <v>57</v>
      </c>
    </row>
    <row r="8" spans="1:17" s="20" customFormat="1">
      <c r="A8" s="24" t="s">
        <v>341</v>
      </c>
      <c r="B8" s="25">
        <v>30</v>
      </c>
      <c r="C8" s="25">
        <v>3</v>
      </c>
      <c r="D8" s="26">
        <v>0.1</v>
      </c>
      <c r="E8" s="25">
        <v>0</v>
      </c>
    </row>
    <row r="9" spans="1:17" s="20" customFormat="1">
      <c r="A9" s="24" t="s">
        <v>401</v>
      </c>
      <c r="B9" s="25">
        <v>533</v>
      </c>
      <c r="C9" s="25">
        <v>151</v>
      </c>
      <c r="D9" s="26">
        <v>0.2833</v>
      </c>
      <c r="E9" s="25">
        <v>100</v>
      </c>
    </row>
    <row r="10" spans="1:17" s="20" customFormat="1">
      <c r="A10" s="24" t="s">
        <v>327</v>
      </c>
      <c r="B10" s="25">
        <v>270</v>
      </c>
      <c r="C10" s="25">
        <v>50</v>
      </c>
      <c r="D10" s="26">
        <v>0.1852</v>
      </c>
      <c r="E10" s="25">
        <v>35</v>
      </c>
    </row>
    <row r="11" spans="1:17" s="20" customFormat="1">
      <c r="A11" s="24" t="s">
        <v>403</v>
      </c>
      <c r="B11" s="25">
        <v>67</v>
      </c>
      <c r="C11" s="25">
        <v>10</v>
      </c>
      <c r="D11" s="26">
        <v>0.14929999999999999</v>
      </c>
      <c r="E11" s="25">
        <v>7</v>
      </c>
    </row>
    <row r="12" spans="1:17" s="20" customFormat="1">
      <c r="A12" s="24" t="s">
        <v>328</v>
      </c>
      <c r="B12" s="25">
        <v>400</v>
      </c>
      <c r="C12" s="25">
        <v>97</v>
      </c>
      <c r="D12" s="26">
        <v>0.24249999999999999</v>
      </c>
      <c r="E12" s="25">
        <v>73</v>
      </c>
    </row>
    <row r="13" spans="1:17" s="20" customFormat="1">
      <c r="A13" s="24" t="s">
        <v>329</v>
      </c>
      <c r="B13" s="25">
        <v>923</v>
      </c>
      <c r="C13" s="25">
        <v>150</v>
      </c>
      <c r="D13" s="26">
        <v>0.16250000000000001</v>
      </c>
      <c r="E13" s="25">
        <v>109</v>
      </c>
    </row>
    <row r="14" spans="1:17" s="20" customFormat="1">
      <c r="A14" s="24" t="s">
        <v>330</v>
      </c>
      <c r="B14" s="25">
        <v>23</v>
      </c>
      <c r="C14" s="25">
        <v>4</v>
      </c>
      <c r="D14" s="26">
        <v>0.1739</v>
      </c>
      <c r="E14" s="25">
        <v>3</v>
      </c>
    </row>
    <row r="15" spans="1:17" s="20" customFormat="1">
      <c r="A15" s="24" t="s">
        <v>331</v>
      </c>
      <c r="B15" s="25">
        <v>651</v>
      </c>
      <c r="C15" s="25">
        <v>97</v>
      </c>
      <c r="D15" s="26">
        <v>0.14899999999999999</v>
      </c>
      <c r="E15" s="25">
        <v>71</v>
      </c>
    </row>
    <row r="16" spans="1:17" s="29" customFormat="1" ht="34.5" customHeight="1">
      <c r="A16" s="32" t="s">
        <v>172</v>
      </c>
      <c r="B16" s="30">
        <f>SUM(B7:B15)</f>
        <v>3307</v>
      </c>
      <c r="C16" s="30">
        <f>SUM(C7:C15)</f>
        <v>631</v>
      </c>
      <c r="D16" s="31">
        <f>C16/B16</f>
        <v>0.19080737828847899</v>
      </c>
      <c r="E16" s="30">
        <f>SUM(E7:E15)</f>
        <v>455</v>
      </c>
    </row>
    <row r="17" spans="1:5" s="29" customFormat="1" ht="34.5" customHeight="1">
      <c r="A17" s="32" t="s">
        <v>17</v>
      </c>
      <c r="B17" s="30">
        <f>SUM(, B16)</f>
        <v>3307</v>
      </c>
      <c r="C17" s="30">
        <f>SUM(, C16)</f>
        <v>631</v>
      </c>
      <c r="D17" s="31">
        <f>C17/B17</f>
        <v>0.19080737828847899</v>
      </c>
      <c r="E17" s="30">
        <f>SUM(, E16)</f>
        <v>455</v>
      </c>
    </row>
    <row r="18" spans="1:5" s="20" customFormat="1">
      <c r="A18" s="24" t="s">
        <v>18</v>
      </c>
      <c r="B18" s="24">
        <f>SUM(, B17)</f>
        <v>3307</v>
      </c>
      <c r="C18" s="24">
        <f>SUM(, C17)</f>
        <v>631</v>
      </c>
      <c r="D18" s="33">
        <f>C18/B18</f>
        <v>0.19080737828847899</v>
      </c>
      <c r="E18" s="24">
        <f>SUM(, E17)</f>
        <v>455</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6" max="16383" man="1"/>
    <brk id="17" max="16383" man="1"/>
    <brk id="18" max="16383" man="1"/>
  </rowBreaks>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DB48A-E3A8-43A0-9ED3-1729FC07A615}">
  <sheetPr codeName="Sheet25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1126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8C1D8-CB95-4678-9D2D-BF556507F5CE}">
  <sheetPr>
    <tabColor rgb="FF0000FF"/>
  </sheetPr>
  <dimension ref="A1:Q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1127</v>
      </c>
      <c r="F4" s="15"/>
      <c r="G4" s="15"/>
      <c r="H4" s="15"/>
      <c r="I4" s="15"/>
      <c r="J4" s="15"/>
      <c r="K4" s="15"/>
      <c r="L4" s="15"/>
      <c r="M4" s="15"/>
      <c r="N4" s="15"/>
      <c r="O4" s="15"/>
      <c r="P4" s="15"/>
      <c r="Q4" s="15"/>
    </row>
    <row r="5" spans="1:17" ht="25.5" customHeight="1">
      <c r="E5" s="27" t="s">
        <v>1127</v>
      </c>
      <c r="F5" s="27"/>
      <c r="G5" s="27"/>
      <c r="H5" s="27"/>
      <c r="I5" s="27"/>
      <c r="J5" s="27"/>
      <c r="K5" s="27"/>
      <c r="L5" s="27"/>
      <c r="M5" s="27"/>
      <c r="N5" s="27"/>
      <c r="O5" s="27"/>
      <c r="P5" s="27"/>
      <c r="Q5" s="27"/>
    </row>
    <row r="6" spans="1:17" s="18" customFormat="1" ht="150" customHeight="1">
      <c r="B6" s="19" t="s">
        <v>6</v>
      </c>
      <c r="C6" s="19" t="s">
        <v>7</v>
      </c>
      <c r="D6" s="19" t="s">
        <v>8</v>
      </c>
      <c r="E6" s="28" t="s">
        <v>1128</v>
      </c>
    </row>
    <row r="7" spans="1:17">
      <c r="A7" s="21" t="s">
        <v>415</v>
      </c>
      <c r="B7" s="22">
        <v>230</v>
      </c>
      <c r="C7" s="22">
        <v>97</v>
      </c>
      <c r="D7" s="23">
        <v>0.42170000000000002</v>
      </c>
      <c r="E7" s="22">
        <v>71</v>
      </c>
    </row>
    <row r="8" spans="1:17" s="20" customFormat="1">
      <c r="A8" s="24" t="s">
        <v>391</v>
      </c>
      <c r="B8" s="25">
        <v>1378</v>
      </c>
      <c r="C8" s="25">
        <v>462</v>
      </c>
      <c r="D8" s="26">
        <v>0.33529999999999999</v>
      </c>
      <c r="E8" s="25">
        <v>323</v>
      </c>
    </row>
    <row r="9" spans="1:17" s="20" customFormat="1">
      <c r="A9" s="24" t="s">
        <v>393</v>
      </c>
      <c r="B9" s="25">
        <v>191</v>
      </c>
      <c r="C9" s="25">
        <v>64</v>
      </c>
      <c r="D9" s="26">
        <v>0.33510000000000001</v>
      </c>
      <c r="E9" s="25">
        <v>48</v>
      </c>
    </row>
    <row r="10" spans="1:17" s="20" customFormat="1">
      <c r="A10" s="24" t="s">
        <v>400</v>
      </c>
      <c r="B10" s="25">
        <v>148</v>
      </c>
      <c r="C10" s="25">
        <v>33</v>
      </c>
      <c r="D10" s="26">
        <v>0.223</v>
      </c>
      <c r="E10" s="25">
        <v>30</v>
      </c>
    </row>
    <row r="11" spans="1:17" s="20" customFormat="1">
      <c r="A11" s="24" t="s">
        <v>104</v>
      </c>
      <c r="B11" s="25">
        <v>581</v>
      </c>
      <c r="C11" s="25">
        <v>163</v>
      </c>
      <c r="D11" s="26">
        <v>0.28060000000000002</v>
      </c>
      <c r="E11" s="25">
        <v>110</v>
      </c>
    </row>
    <row r="12" spans="1:17" s="29" customFormat="1" ht="34.5" customHeight="1">
      <c r="A12" s="32" t="s">
        <v>172</v>
      </c>
      <c r="B12" s="30">
        <f>SUM(B7:B11)</f>
        <v>2528</v>
      </c>
      <c r="C12" s="30">
        <f>SUM(C7:C11)</f>
        <v>819</v>
      </c>
      <c r="D12" s="31">
        <f>C12/B12</f>
        <v>0.32397151898734178</v>
      </c>
      <c r="E12" s="30">
        <f>SUM(E7:E11)</f>
        <v>582</v>
      </c>
    </row>
    <row r="13" spans="1:17" s="29" customFormat="1" ht="34.5" customHeight="1">
      <c r="A13" s="32" t="s">
        <v>17</v>
      </c>
      <c r="B13" s="30">
        <f>SUM(, B12)</f>
        <v>2528</v>
      </c>
      <c r="C13" s="30">
        <f>SUM(, C12)</f>
        <v>819</v>
      </c>
      <c r="D13" s="31">
        <f>C13/B13</f>
        <v>0.32397151898734178</v>
      </c>
      <c r="E13" s="30">
        <f>SUM(, E12)</f>
        <v>582</v>
      </c>
    </row>
    <row r="14" spans="1:17" s="20" customFormat="1">
      <c r="A14" s="24" t="s">
        <v>18</v>
      </c>
      <c r="B14" s="24">
        <f>SUM(, B13)</f>
        <v>2528</v>
      </c>
      <c r="C14" s="24">
        <f>SUM(, C13)</f>
        <v>819</v>
      </c>
      <c r="D14" s="33">
        <f>C14/B14</f>
        <v>0.32397151898734178</v>
      </c>
      <c r="E14" s="24">
        <f>SUM(, E13)</f>
        <v>582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794F6-3F85-4A05-BA6A-53AE2B88B725}">
  <sheetPr codeName="Sheet25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1127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48CF7-DB16-4E9D-82E0-A3410E7027AA}">
  <sheetPr>
    <tabColor rgb="FFFF0000"/>
  </sheetPr>
  <dimension ref="A1:R3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1129</v>
      </c>
      <c r="F4" s="15"/>
      <c r="G4" s="15"/>
      <c r="H4" s="15"/>
      <c r="I4" s="15"/>
      <c r="J4" s="15"/>
      <c r="K4" s="15"/>
      <c r="L4" s="15"/>
      <c r="M4" s="15"/>
      <c r="N4" s="15"/>
      <c r="O4" s="15"/>
      <c r="P4" s="15"/>
      <c r="Q4" s="15"/>
      <c r="R4" s="15"/>
    </row>
    <row r="5" spans="1:18" ht="25.5" customHeight="1">
      <c r="E5" s="27" t="s">
        <v>1129</v>
      </c>
      <c r="F5" s="27"/>
      <c r="G5" s="27"/>
      <c r="H5" s="27"/>
      <c r="I5" s="27"/>
      <c r="J5" s="27"/>
      <c r="K5" s="27"/>
      <c r="L5" s="27"/>
      <c r="M5" s="27"/>
      <c r="N5" s="27"/>
      <c r="O5" s="27"/>
      <c r="P5" s="27"/>
      <c r="Q5" s="27"/>
      <c r="R5" s="27"/>
    </row>
    <row r="6" spans="1:18" s="18" customFormat="1" ht="150" customHeight="1">
      <c r="B6" s="19" t="s">
        <v>6</v>
      </c>
      <c r="C6" s="19" t="s">
        <v>7</v>
      </c>
      <c r="D6" s="19" t="s">
        <v>8</v>
      </c>
      <c r="E6" s="28" t="s">
        <v>1130</v>
      </c>
      <c r="F6" s="28" t="s">
        <v>1131</v>
      </c>
    </row>
    <row r="7" spans="1:18">
      <c r="A7" s="21" t="s">
        <v>423</v>
      </c>
      <c r="B7" s="22">
        <v>1428</v>
      </c>
      <c r="C7" s="22">
        <v>401</v>
      </c>
      <c r="D7" s="23">
        <v>0.28079999999999999</v>
      </c>
      <c r="E7" s="22">
        <v>285</v>
      </c>
      <c r="F7" s="22">
        <v>293</v>
      </c>
    </row>
    <row r="8" spans="1:18" s="20" customFormat="1">
      <c r="A8" s="24" t="s">
        <v>424</v>
      </c>
      <c r="B8" s="25">
        <v>1321</v>
      </c>
      <c r="C8" s="25">
        <v>368</v>
      </c>
      <c r="D8" s="26">
        <v>0.27860000000000001</v>
      </c>
      <c r="E8" s="25">
        <v>245</v>
      </c>
      <c r="F8" s="25">
        <v>244</v>
      </c>
    </row>
    <row r="9" spans="1:18" s="20" customFormat="1">
      <c r="A9" s="24" t="s">
        <v>638</v>
      </c>
      <c r="B9" s="25">
        <v>947</v>
      </c>
      <c r="C9" s="25">
        <v>254</v>
      </c>
      <c r="D9" s="26">
        <v>0.26819999999999999</v>
      </c>
      <c r="E9" s="25">
        <v>173</v>
      </c>
      <c r="F9" s="25">
        <v>173</v>
      </c>
    </row>
    <row r="10" spans="1:18" s="20" customFormat="1">
      <c r="A10" s="24" t="s">
        <v>639</v>
      </c>
      <c r="B10" s="25">
        <v>1653</v>
      </c>
      <c r="C10" s="25">
        <v>279</v>
      </c>
      <c r="D10" s="26">
        <v>0.16880000000000001</v>
      </c>
      <c r="E10" s="25">
        <v>181</v>
      </c>
      <c r="F10" s="25">
        <v>181</v>
      </c>
    </row>
    <row r="11" spans="1:18" s="20" customFormat="1">
      <c r="A11" s="24" t="s">
        <v>640</v>
      </c>
      <c r="B11" s="25">
        <v>902</v>
      </c>
      <c r="C11" s="25">
        <v>117</v>
      </c>
      <c r="D11" s="26">
        <v>0.12970000000000001</v>
      </c>
      <c r="E11" s="25">
        <v>84</v>
      </c>
      <c r="F11" s="25">
        <v>80</v>
      </c>
    </row>
    <row r="12" spans="1:18" s="20" customFormat="1">
      <c r="A12" s="24" t="s">
        <v>641</v>
      </c>
      <c r="B12" s="25">
        <v>994</v>
      </c>
      <c r="C12" s="25">
        <v>293</v>
      </c>
      <c r="D12" s="26">
        <v>0.29480000000000001</v>
      </c>
      <c r="E12" s="25">
        <v>210</v>
      </c>
      <c r="F12" s="25">
        <v>195</v>
      </c>
    </row>
    <row r="13" spans="1:18" s="20" customFormat="1">
      <c r="A13" s="24" t="s">
        <v>642</v>
      </c>
      <c r="B13" s="25">
        <v>969</v>
      </c>
      <c r="C13" s="25">
        <v>151</v>
      </c>
      <c r="D13" s="26">
        <v>0.15579999999999999</v>
      </c>
      <c r="E13" s="25">
        <v>102</v>
      </c>
      <c r="F13" s="25">
        <v>100</v>
      </c>
    </row>
    <row r="14" spans="1:18" s="20" customFormat="1">
      <c r="A14" s="24" t="s">
        <v>425</v>
      </c>
      <c r="B14" s="25">
        <v>1082</v>
      </c>
      <c r="C14" s="25">
        <v>292</v>
      </c>
      <c r="D14" s="26">
        <v>0.26989999999999997</v>
      </c>
      <c r="E14" s="25">
        <v>200</v>
      </c>
      <c r="F14" s="25">
        <v>188</v>
      </c>
    </row>
    <row r="15" spans="1:18" s="20" customFormat="1">
      <c r="A15" s="24" t="s">
        <v>643</v>
      </c>
      <c r="B15" s="25">
        <v>1221</v>
      </c>
      <c r="C15" s="25">
        <v>190</v>
      </c>
      <c r="D15" s="26">
        <v>0.15559999999999999</v>
      </c>
      <c r="E15" s="25">
        <v>133</v>
      </c>
      <c r="F15" s="25">
        <v>123</v>
      </c>
    </row>
    <row r="16" spans="1:18" s="29" customFormat="1" ht="34.5" customHeight="1">
      <c r="A16" s="32" t="s">
        <v>428</v>
      </c>
      <c r="B16" s="30">
        <f>SUM(B7:B15)</f>
        <v>10517</v>
      </c>
      <c r="C16" s="30">
        <f>SUM(C7:C15)</f>
        <v>2345</v>
      </c>
      <c r="D16" s="31">
        <f>C16/B16</f>
        <v>0.22297233051250356</v>
      </c>
      <c r="E16" s="30">
        <f>SUM(E7:E15)</f>
        <v>1613</v>
      </c>
      <c r="F16" s="30">
        <f>SUM(F7:F15)</f>
        <v>1577</v>
      </c>
    </row>
    <row r="17" spans="1:6" s="20" customFormat="1">
      <c r="A17" s="24" t="s">
        <v>371</v>
      </c>
      <c r="B17" s="25">
        <v>1874</v>
      </c>
      <c r="C17" s="25">
        <v>555</v>
      </c>
      <c r="D17" s="26">
        <v>0.29620000000000002</v>
      </c>
      <c r="E17" s="25">
        <v>375</v>
      </c>
      <c r="F17" s="25">
        <v>362</v>
      </c>
    </row>
    <row r="18" spans="1:6" s="20" customFormat="1">
      <c r="A18" s="24" t="s">
        <v>372</v>
      </c>
      <c r="B18" s="25">
        <v>61</v>
      </c>
      <c r="C18" s="25">
        <v>13</v>
      </c>
      <c r="D18" s="26">
        <v>0.21310000000000001</v>
      </c>
      <c r="E18" s="25">
        <v>6</v>
      </c>
      <c r="F18" s="25">
        <v>6</v>
      </c>
    </row>
    <row r="19" spans="1:6" s="20" customFormat="1">
      <c r="A19" s="24" t="s">
        <v>373</v>
      </c>
      <c r="B19" s="25">
        <v>272</v>
      </c>
      <c r="C19" s="25">
        <v>79</v>
      </c>
      <c r="D19" s="26">
        <v>0.29039999999999999</v>
      </c>
      <c r="E19" s="25">
        <v>60</v>
      </c>
      <c r="F19" s="25">
        <v>57</v>
      </c>
    </row>
    <row r="20" spans="1:6" s="20" customFormat="1">
      <c r="A20" s="24" t="s">
        <v>374</v>
      </c>
      <c r="B20" s="25">
        <v>977</v>
      </c>
      <c r="C20" s="25">
        <v>325</v>
      </c>
      <c r="D20" s="26">
        <v>0.3327</v>
      </c>
      <c r="E20" s="25">
        <v>209</v>
      </c>
      <c r="F20" s="25">
        <v>223</v>
      </c>
    </row>
    <row r="21" spans="1:6" s="20" customFormat="1">
      <c r="A21" s="24" t="s">
        <v>376</v>
      </c>
      <c r="B21" s="25">
        <v>950</v>
      </c>
      <c r="C21" s="25">
        <v>288</v>
      </c>
      <c r="D21" s="26">
        <v>0.30320000000000003</v>
      </c>
      <c r="E21" s="25">
        <v>204</v>
      </c>
      <c r="F21" s="25">
        <v>200</v>
      </c>
    </row>
    <row r="22" spans="1:6" s="20" customFormat="1">
      <c r="A22" s="24" t="s">
        <v>377</v>
      </c>
      <c r="B22" s="25">
        <v>970</v>
      </c>
      <c r="C22" s="25">
        <v>344</v>
      </c>
      <c r="D22" s="26">
        <v>0.35460000000000003</v>
      </c>
      <c r="E22" s="25">
        <v>226</v>
      </c>
      <c r="F22" s="25">
        <v>215</v>
      </c>
    </row>
    <row r="23" spans="1:6" s="20" customFormat="1">
      <c r="A23" s="24" t="s">
        <v>378</v>
      </c>
      <c r="B23" s="25">
        <v>505</v>
      </c>
      <c r="C23" s="25">
        <v>180</v>
      </c>
      <c r="D23" s="26">
        <v>0.35639999999999999</v>
      </c>
      <c r="E23" s="25">
        <v>126</v>
      </c>
      <c r="F23" s="25">
        <v>132</v>
      </c>
    </row>
    <row r="24" spans="1:6" s="20" customFormat="1">
      <c r="A24" s="24" t="s">
        <v>379</v>
      </c>
      <c r="B24" s="25">
        <v>770</v>
      </c>
      <c r="C24" s="25">
        <v>248</v>
      </c>
      <c r="D24" s="26">
        <v>0.3221</v>
      </c>
      <c r="E24" s="25">
        <v>185</v>
      </c>
      <c r="F24" s="25">
        <v>163</v>
      </c>
    </row>
    <row r="25" spans="1:6" s="29" customFormat="1" ht="34.5" customHeight="1">
      <c r="A25" s="32" t="s">
        <v>171</v>
      </c>
      <c r="B25" s="30">
        <f>SUM(B17:B24)</f>
        <v>6379</v>
      </c>
      <c r="C25" s="30">
        <f>SUM(C17:C24)</f>
        <v>2032</v>
      </c>
      <c r="D25" s="31">
        <f>C25/B25</f>
        <v>0.31854522652453365</v>
      </c>
      <c r="E25" s="30">
        <f>SUM(E17:E24)</f>
        <v>1391</v>
      </c>
      <c r="F25" s="30">
        <f>SUM(F17:F24)</f>
        <v>1358</v>
      </c>
    </row>
    <row r="26" spans="1:6" s="20" customFormat="1">
      <c r="A26" s="24" t="s">
        <v>73</v>
      </c>
      <c r="B26" s="25">
        <v>211</v>
      </c>
      <c r="C26" s="25">
        <v>36</v>
      </c>
      <c r="D26" s="26">
        <v>0.1706</v>
      </c>
      <c r="E26" s="25">
        <v>28</v>
      </c>
      <c r="F26" s="25">
        <v>27</v>
      </c>
    </row>
    <row r="27" spans="1:6" s="20" customFormat="1">
      <c r="A27" s="24" t="s">
        <v>189</v>
      </c>
      <c r="B27" s="25">
        <v>224</v>
      </c>
      <c r="C27" s="25">
        <v>38</v>
      </c>
      <c r="D27" s="26">
        <v>0.1696</v>
      </c>
      <c r="E27" s="25">
        <v>26</v>
      </c>
      <c r="F27" s="25">
        <v>26</v>
      </c>
    </row>
    <row r="28" spans="1:6" s="29" customFormat="1" ht="34.5" customHeight="1">
      <c r="A28" s="32" t="s">
        <v>77</v>
      </c>
      <c r="B28" s="30">
        <f>SUM(B26:B27)</f>
        <v>435</v>
      </c>
      <c r="C28" s="30">
        <f>SUM(C26:C27)</f>
        <v>74</v>
      </c>
      <c r="D28" s="31">
        <f>C28/B28</f>
        <v>0.17011494252873563</v>
      </c>
      <c r="E28" s="30">
        <f>SUM(E26:E27)</f>
        <v>54</v>
      </c>
      <c r="F28" s="30">
        <f>SUM(F26:F27)</f>
        <v>53</v>
      </c>
    </row>
    <row r="29" spans="1:6" s="20" customFormat="1">
      <c r="A29" s="24" t="s">
        <v>578</v>
      </c>
      <c r="B29" s="25">
        <v>364</v>
      </c>
      <c r="C29" s="25">
        <v>118</v>
      </c>
      <c r="D29" s="26">
        <v>0.32419999999999999</v>
      </c>
      <c r="E29" s="25">
        <v>87</v>
      </c>
      <c r="F29" s="25">
        <v>76</v>
      </c>
    </row>
    <row r="30" spans="1:6" s="29" customFormat="1" ht="34.5" customHeight="1">
      <c r="A30" s="32" t="s">
        <v>481</v>
      </c>
      <c r="B30" s="30">
        <f>SUM(B29:B29)</f>
        <v>364</v>
      </c>
      <c r="C30" s="30">
        <f>SUM(C29:C29)</f>
        <v>118</v>
      </c>
      <c r="D30" s="31">
        <f>C30/B30</f>
        <v>0.32417582417582419</v>
      </c>
      <c r="E30" s="30">
        <f>SUM(E29:E29)</f>
        <v>87</v>
      </c>
      <c r="F30" s="30">
        <f>SUM(F29:F29)</f>
        <v>76</v>
      </c>
    </row>
    <row r="31" spans="1:6" s="29" customFormat="1" ht="34.5" customHeight="1">
      <c r="A31" s="32" t="s">
        <v>17</v>
      </c>
      <c r="B31" s="30">
        <f>SUM(, B16, B25, B28, B30)</f>
        <v>17695</v>
      </c>
      <c r="C31" s="30">
        <f>SUM(, C16, C25, C28, C30)</f>
        <v>4569</v>
      </c>
      <c r="D31" s="31">
        <f>C31/B31</f>
        <v>0.25820853348403505</v>
      </c>
      <c r="E31" s="30">
        <f>SUM(, E16, E25, E28, E30)</f>
        <v>3145</v>
      </c>
      <c r="F31" s="30">
        <f>SUM(, F16, F25, F28, F30)</f>
        <v>3064</v>
      </c>
    </row>
    <row r="32" spans="1:6" s="20" customFormat="1">
      <c r="A32" s="24" t="s">
        <v>18</v>
      </c>
      <c r="B32" s="24">
        <f>SUM(, B31)</f>
        <v>17695</v>
      </c>
      <c r="C32" s="24">
        <f>SUM(, C31)</f>
        <v>4569</v>
      </c>
      <c r="D32" s="33">
        <f>C32/B32</f>
        <v>0.25820853348403505</v>
      </c>
      <c r="E32" s="24">
        <f>SUM(, E31)</f>
        <v>3145</v>
      </c>
      <c r="F32" s="24">
        <f>SUM(, F31)</f>
        <v>3064</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6" manualBreakCount="6">
    <brk id="16" max="16383" man="1"/>
    <brk id="25" max="16383" man="1"/>
    <brk id="28" max="16383" man="1"/>
    <brk id="30" max="16383" man="1"/>
    <brk id="31" max="16383" man="1"/>
    <brk id="32" max="16383" man="1"/>
  </rowBreaks>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03266-9FAE-42D9-ABF0-15953D937150}">
  <sheetPr codeName="Sheet26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1129</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F6FB1-B78C-44E4-AAB9-287A20E532C3}">
  <sheetPr>
    <tabColor rgb="FFFFFF00"/>
  </sheetPr>
  <dimension ref="A1:Q3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244</v>
      </c>
      <c r="F4" s="15"/>
      <c r="G4" s="15"/>
      <c r="H4" s="15"/>
      <c r="I4" s="15"/>
      <c r="J4" s="15"/>
      <c r="K4" s="15"/>
      <c r="L4" s="15"/>
      <c r="M4" s="15"/>
      <c r="N4" s="15"/>
      <c r="O4" s="15"/>
      <c r="P4" s="15"/>
      <c r="Q4" s="15"/>
    </row>
    <row r="5" spans="1:17" ht="25.5" customHeight="1">
      <c r="E5" s="27" t="s">
        <v>244</v>
      </c>
      <c r="F5" s="27"/>
      <c r="G5" s="27"/>
      <c r="H5" s="27"/>
      <c r="I5" s="27"/>
      <c r="J5" s="27"/>
      <c r="K5" s="27"/>
      <c r="L5" s="27"/>
      <c r="M5" s="27"/>
      <c r="N5" s="27"/>
      <c r="O5" s="27"/>
      <c r="P5" s="27"/>
      <c r="Q5" s="27"/>
    </row>
    <row r="6" spans="1:17" s="18" customFormat="1" ht="150" customHeight="1">
      <c r="B6" s="19" t="s">
        <v>6</v>
      </c>
      <c r="C6" s="19" t="s">
        <v>7</v>
      </c>
      <c r="D6" s="19" t="s">
        <v>8</v>
      </c>
      <c r="E6" s="28" t="s">
        <v>245</v>
      </c>
    </row>
    <row r="7" spans="1:17">
      <c r="A7" s="21" t="s">
        <v>215</v>
      </c>
      <c r="B7" s="22">
        <v>842</v>
      </c>
      <c r="C7" s="22">
        <v>272</v>
      </c>
      <c r="D7" s="23">
        <v>0.32300000000000001</v>
      </c>
      <c r="E7" s="22">
        <v>216</v>
      </c>
    </row>
    <row r="8" spans="1:17" s="20" customFormat="1">
      <c r="A8" s="24" t="s">
        <v>216</v>
      </c>
      <c r="B8" s="25">
        <v>767</v>
      </c>
      <c r="C8" s="25">
        <v>334</v>
      </c>
      <c r="D8" s="26">
        <v>0.4355</v>
      </c>
      <c r="E8" s="25">
        <v>270</v>
      </c>
    </row>
    <row r="9" spans="1:17" s="20" customFormat="1">
      <c r="A9" s="24" t="s">
        <v>217</v>
      </c>
      <c r="B9" s="25">
        <v>1340</v>
      </c>
      <c r="C9" s="25">
        <v>355</v>
      </c>
      <c r="D9" s="26">
        <v>0.26490000000000002</v>
      </c>
      <c r="E9" s="25">
        <v>276</v>
      </c>
    </row>
    <row r="10" spans="1:17" s="20" customFormat="1">
      <c r="A10" s="24" t="s">
        <v>218</v>
      </c>
      <c r="B10" s="25">
        <v>1027</v>
      </c>
      <c r="C10" s="25">
        <v>326</v>
      </c>
      <c r="D10" s="26">
        <v>0.31740000000000002</v>
      </c>
      <c r="E10" s="25">
        <v>250</v>
      </c>
    </row>
    <row r="11" spans="1:17" s="20" customFormat="1">
      <c r="A11" s="24" t="s">
        <v>219</v>
      </c>
      <c r="B11" s="25">
        <v>1370</v>
      </c>
      <c r="C11" s="25">
        <v>618</v>
      </c>
      <c r="D11" s="26">
        <v>0.4511</v>
      </c>
      <c r="E11" s="25">
        <v>464</v>
      </c>
    </row>
    <row r="12" spans="1:17" s="20" customFormat="1">
      <c r="A12" s="24" t="s">
        <v>220</v>
      </c>
      <c r="B12" s="25">
        <v>1019</v>
      </c>
      <c r="C12" s="25">
        <v>390</v>
      </c>
      <c r="D12" s="26">
        <v>0.38269999999999998</v>
      </c>
      <c r="E12" s="25">
        <v>306</v>
      </c>
    </row>
    <row r="13" spans="1:17" s="20" customFormat="1">
      <c r="A13" s="24" t="s">
        <v>221</v>
      </c>
      <c r="B13" s="25">
        <v>199</v>
      </c>
      <c r="C13" s="25">
        <v>65</v>
      </c>
      <c r="D13" s="26">
        <v>0.3266</v>
      </c>
      <c r="E13" s="25">
        <v>48</v>
      </c>
    </row>
    <row r="14" spans="1:17" s="20" customFormat="1">
      <c r="A14" s="24" t="s">
        <v>222</v>
      </c>
      <c r="B14" s="25">
        <v>251</v>
      </c>
      <c r="C14" s="25">
        <v>122</v>
      </c>
      <c r="D14" s="26">
        <v>0.48609999999999998</v>
      </c>
      <c r="E14" s="25">
        <v>104</v>
      </c>
    </row>
    <row r="15" spans="1:17" s="20" customFormat="1">
      <c r="A15" s="24" t="s">
        <v>223</v>
      </c>
      <c r="B15" s="25">
        <v>740</v>
      </c>
      <c r="C15" s="25">
        <v>350</v>
      </c>
      <c r="D15" s="26">
        <v>0.47299999999999998</v>
      </c>
      <c r="E15" s="25">
        <v>282</v>
      </c>
    </row>
    <row r="16" spans="1:17" s="20" customFormat="1">
      <c r="A16" s="24" t="s">
        <v>224</v>
      </c>
      <c r="B16" s="25">
        <v>828</v>
      </c>
      <c r="C16" s="25">
        <v>333</v>
      </c>
      <c r="D16" s="26">
        <v>0.4022</v>
      </c>
      <c r="E16" s="25">
        <v>249</v>
      </c>
    </row>
    <row r="17" spans="1:5" s="20" customFormat="1">
      <c r="A17" s="24" t="s">
        <v>225</v>
      </c>
      <c r="B17" s="25">
        <v>769</v>
      </c>
      <c r="C17" s="25">
        <v>291</v>
      </c>
      <c r="D17" s="26">
        <v>0.37840000000000001</v>
      </c>
      <c r="E17" s="25">
        <v>244</v>
      </c>
    </row>
    <row r="18" spans="1:5" s="20" customFormat="1">
      <c r="A18" s="24" t="s">
        <v>226</v>
      </c>
      <c r="B18" s="25">
        <v>1287</v>
      </c>
      <c r="C18" s="25">
        <v>412</v>
      </c>
      <c r="D18" s="26">
        <v>0.3201</v>
      </c>
      <c r="E18" s="25">
        <v>337</v>
      </c>
    </row>
    <row r="19" spans="1:5" s="20" customFormat="1">
      <c r="A19" s="24" t="s">
        <v>227</v>
      </c>
      <c r="B19" s="25">
        <v>1510</v>
      </c>
      <c r="C19" s="25">
        <v>379</v>
      </c>
      <c r="D19" s="26">
        <v>0.251</v>
      </c>
      <c r="E19" s="25">
        <v>325</v>
      </c>
    </row>
    <row r="20" spans="1:5" s="20" customFormat="1">
      <c r="A20" s="24" t="s">
        <v>228</v>
      </c>
      <c r="B20" s="25">
        <v>1323</v>
      </c>
      <c r="C20" s="25">
        <v>465</v>
      </c>
      <c r="D20" s="26">
        <v>0.35149999999999998</v>
      </c>
      <c r="E20" s="25">
        <v>357</v>
      </c>
    </row>
    <row r="21" spans="1:5" s="20" customFormat="1">
      <c r="A21" s="24" t="s">
        <v>229</v>
      </c>
      <c r="B21" s="25">
        <v>1526</v>
      </c>
      <c r="C21" s="25">
        <v>503</v>
      </c>
      <c r="D21" s="26">
        <v>0.3296</v>
      </c>
      <c r="E21" s="25">
        <v>388</v>
      </c>
    </row>
    <row r="22" spans="1:5" s="20" customFormat="1">
      <c r="A22" s="24" t="s">
        <v>230</v>
      </c>
      <c r="B22" s="25">
        <v>714</v>
      </c>
      <c r="C22" s="25">
        <v>166</v>
      </c>
      <c r="D22" s="26">
        <v>0.23250000000000001</v>
      </c>
      <c r="E22" s="25">
        <v>128</v>
      </c>
    </row>
    <row r="23" spans="1:5" s="20" customFormat="1">
      <c r="A23" s="24" t="s">
        <v>231</v>
      </c>
      <c r="B23" s="25">
        <v>1134</v>
      </c>
      <c r="C23" s="25">
        <v>494</v>
      </c>
      <c r="D23" s="26">
        <v>0.43559999999999999</v>
      </c>
      <c r="E23" s="25">
        <v>371</v>
      </c>
    </row>
    <row r="24" spans="1:5" s="20" customFormat="1">
      <c r="A24" s="24" t="s">
        <v>232</v>
      </c>
      <c r="B24" s="25">
        <v>795</v>
      </c>
      <c r="C24" s="25">
        <v>253</v>
      </c>
      <c r="D24" s="26">
        <v>0.31819999999999998</v>
      </c>
      <c r="E24" s="25">
        <v>210</v>
      </c>
    </row>
    <row r="25" spans="1:5" s="20" customFormat="1">
      <c r="A25" s="24" t="s">
        <v>233</v>
      </c>
      <c r="B25" s="25">
        <v>977</v>
      </c>
      <c r="C25" s="25">
        <v>461</v>
      </c>
      <c r="D25" s="26">
        <v>0.47189999999999999</v>
      </c>
      <c r="E25" s="25">
        <v>342</v>
      </c>
    </row>
    <row r="26" spans="1:5" s="20" customFormat="1">
      <c r="A26" s="24" t="s">
        <v>234</v>
      </c>
      <c r="B26" s="25">
        <v>652</v>
      </c>
      <c r="C26" s="25">
        <v>274</v>
      </c>
      <c r="D26" s="26">
        <v>0.42020000000000002</v>
      </c>
      <c r="E26" s="25">
        <v>231</v>
      </c>
    </row>
    <row r="27" spans="1:5" s="20" customFormat="1">
      <c r="A27" s="24" t="s">
        <v>235</v>
      </c>
      <c r="B27" s="25">
        <v>559</v>
      </c>
      <c r="C27" s="25">
        <v>233</v>
      </c>
      <c r="D27" s="26">
        <v>0.4168</v>
      </c>
      <c r="E27" s="25">
        <v>170</v>
      </c>
    </row>
    <row r="28" spans="1:5" s="20" customFormat="1">
      <c r="A28" s="24" t="s">
        <v>236</v>
      </c>
      <c r="B28" s="25">
        <v>934</v>
      </c>
      <c r="C28" s="25">
        <v>391</v>
      </c>
      <c r="D28" s="26">
        <v>0.41860000000000003</v>
      </c>
      <c r="E28" s="25">
        <v>297</v>
      </c>
    </row>
    <row r="29" spans="1:5" s="20" customFormat="1">
      <c r="A29" s="24" t="s">
        <v>237</v>
      </c>
      <c r="B29" s="25">
        <v>946</v>
      </c>
      <c r="C29" s="25">
        <v>464</v>
      </c>
      <c r="D29" s="26">
        <v>0.49049999999999999</v>
      </c>
      <c r="E29" s="25">
        <v>363</v>
      </c>
    </row>
    <row r="30" spans="1:5" s="20" customFormat="1">
      <c r="A30" s="24" t="s">
        <v>238</v>
      </c>
      <c r="B30" s="25">
        <v>500</v>
      </c>
      <c r="C30" s="25">
        <v>156</v>
      </c>
      <c r="D30" s="26">
        <v>0.312</v>
      </c>
      <c r="E30" s="25">
        <v>119</v>
      </c>
    </row>
    <row r="31" spans="1:5" s="20" customFormat="1">
      <c r="A31" s="24" t="s">
        <v>239</v>
      </c>
      <c r="B31" s="25">
        <v>863</v>
      </c>
      <c r="C31" s="25">
        <v>297</v>
      </c>
      <c r="D31" s="26">
        <v>0.34410000000000002</v>
      </c>
      <c r="E31" s="25">
        <v>245</v>
      </c>
    </row>
    <row r="32" spans="1:5" s="29" customFormat="1" ht="34.5" customHeight="1">
      <c r="A32" s="32" t="s">
        <v>243</v>
      </c>
      <c r="B32" s="30">
        <f>SUM(B7:B31)</f>
        <v>22872</v>
      </c>
      <c r="C32" s="30">
        <f>SUM(C7:C31)</f>
        <v>8404</v>
      </c>
      <c r="D32" s="31">
        <f>C32/B32</f>
        <v>0.36743616649178035</v>
      </c>
      <c r="E32" s="30">
        <f>SUM(E7:E31)</f>
        <v>6592</v>
      </c>
    </row>
    <row r="33" spans="1:5" s="29" customFormat="1" ht="34.5" customHeight="1">
      <c r="A33" s="32" t="s">
        <v>17</v>
      </c>
      <c r="B33" s="30">
        <f>SUM(, B32)</f>
        <v>22872</v>
      </c>
      <c r="C33" s="30">
        <f>SUM(, C32)</f>
        <v>8404</v>
      </c>
      <c r="D33" s="31">
        <f>C33/B33</f>
        <v>0.36743616649178035</v>
      </c>
      <c r="E33" s="30">
        <f>SUM(, E32)</f>
        <v>6592</v>
      </c>
    </row>
    <row r="34" spans="1:5" s="20" customFormat="1">
      <c r="A34" s="24" t="s">
        <v>18</v>
      </c>
      <c r="B34" s="24">
        <f>SUM(, B33)</f>
        <v>22872</v>
      </c>
      <c r="C34" s="24">
        <f>SUM(, C33)</f>
        <v>8404</v>
      </c>
      <c r="D34" s="33">
        <f>C34/B34</f>
        <v>0.36743616649178035</v>
      </c>
      <c r="E34" s="24">
        <f>SUM(, E33)</f>
        <v>6592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32" max="16383" man="1"/>
    <brk id="33" max="16383" man="1"/>
    <brk id="34" max="16383" man="1"/>
  </rowBreaks>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D3E82-5E8F-4CAE-A790-5FF82F50036E}">
  <sheetPr>
    <tabColor rgb="FFFFFF00"/>
  </sheetPr>
  <dimension ref="A1:Q3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1132</v>
      </c>
      <c r="F4" s="15"/>
      <c r="G4" s="15"/>
      <c r="H4" s="15"/>
      <c r="I4" s="15"/>
      <c r="J4" s="15"/>
      <c r="K4" s="15"/>
      <c r="L4" s="15"/>
      <c r="M4" s="15"/>
      <c r="N4" s="15"/>
      <c r="O4" s="15"/>
      <c r="P4" s="15"/>
      <c r="Q4" s="15"/>
    </row>
    <row r="5" spans="1:17" ht="25.5" customHeight="1">
      <c r="E5" s="27" t="s">
        <v>1132</v>
      </c>
      <c r="F5" s="27"/>
      <c r="G5" s="27"/>
      <c r="H5" s="27"/>
      <c r="I5" s="27"/>
      <c r="J5" s="27"/>
      <c r="K5" s="27"/>
      <c r="L5" s="27"/>
      <c r="M5" s="27"/>
      <c r="N5" s="27"/>
      <c r="O5" s="27"/>
      <c r="P5" s="27"/>
      <c r="Q5" s="27"/>
    </row>
    <row r="6" spans="1:17" s="18" customFormat="1" ht="150" customHeight="1">
      <c r="B6" s="19" t="s">
        <v>6</v>
      </c>
      <c r="C6" s="19" t="s">
        <v>7</v>
      </c>
      <c r="D6" s="19" t="s">
        <v>8</v>
      </c>
      <c r="E6" s="28" t="s">
        <v>1133</v>
      </c>
    </row>
    <row r="7" spans="1:17">
      <c r="A7" s="21" t="s">
        <v>372</v>
      </c>
      <c r="B7" s="22">
        <v>1093</v>
      </c>
      <c r="C7" s="22">
        <v>390</v>
      </c>
      <c r="D7" s="23">
        <v>0.35680000000000001</v>
      </c>
      <c r="E7" s="22">
        <v>286</v>
      </c>
    </row>
    <row r="8" spans="1:17" s="20" customFormat="1">
      <c r="A8" s="24" t="s">
        <v>373</v>
      </c>
      <c r="B8" s="25">
        <v>869</v>
      </c>
      <c r="C8" s="25">
        <v>242</v>
      </c>
      <c r="D8" s="26">
        <v>0.27850000000000003</v>
      </c>
      <c r="E8" s="25">
        <v>164</v>
      </c>
    </row>
    <row r="9" spans="1:17" s="20" customFormat="1">
      <c r="A9" s="24" t="s">
        <v>375</v>
      </c>
      <c r="B9" s="25">
        <v>468</v>
      </c>
      <c r="C9" s="25">
        <v>142</v>
      </c>
      <c r="D9" s="26">
        <v>0.3034</v>
      </c>
      <c r="E9" s="25">
        <v>95</v>
      </c>
    </row>
    <row r="10" spans="1:17" s="20" customFormat="1">
      <c r="A10" s="24" t="s">
        <v>378</v>
      </c>
      <c r="B10" s="25">
        <v>387</v>
      </c>
      <c r="C10" s="25">
        <v>137</v>
      </c>
      <c r="D10" s="26">
        <v>0.35399999999999998</v>
      </c>
      <c r="E10" s="25">
        <v>83</v>
      </c>
    </row>
    <row r="11" spans="1:17" s="20" customFormat="1">
      <c r="A11" s="24" t="s">
        <v>103</v>
      </c>
      <c r="B11" s="25">
        <v>759</v>
      </c>
      <c r="C11" s="25">
        <v>294</v>
      </c>
      <c r="D11" s="26">
        <v>0.38740000000000002</v>
      </c>
      <c r="E11" s="25">
        <v>233</v>
      </c>
    </row>
    <row r="12" spans="1:17" s="20" customFormat="1">
      <c r="A12" s="24" t="s">
        <v>379</v>
      </c>
      <c r="B12" s="25">
        <v>381</v>
      </c>
      <c r="C12" s="25">
        <v>92</v>
      </c>
      <c r="D12" s="26">
        <v>0.24149999999999999</v>
      </c>
      <c r="E12" s="25">
        <v>74</v>
      </c>
    </row>
    <row r="13" spans="1:17" s="20" customFormat="1">
      <c r="A13" s="24" t="s">
        <v>380</v>
      </c>
      <c r="B13" s="25">
        <v>1530</v>
      </c>
      <c r="C13" s="25">
        <v>399</v>
      </c>
      <c r="D13" s="26">
        <v>0.26079999999999998</v>
      </c>
      <c r="E13" s="25">
        <v>286</v>
      </c>
    </row>
    <row r="14" spans="1:17" s="20" customFormat="1">
      <c r="A14" s="24" t="s">
        <v>381</v>
      </c>
      <c r="B14" s="25">
        <v>942</v>
      </c>
      <c r="C14" s="25">
        <v>211</v>
      </c>
      <c r="D14" s="26">
        <v>0.224</v>
      </c>
      <c r="E14" s="25">
        <v>147</v>
      </c>
    </row>
    <row r="15" spans="1:17" s="29" customFormat="1" ht="34.5" customHeight="1">
      <c r="A15" s="32" t="s">
        <v>171</v>
      </c>
      <c r="B15" s="30">
        <f>SUM(B7:B14)</f>
        <v>6429</v>
      </c>
      <c r="C15" s="30">
        <f>SUM(C7:C14)</f>
        <v>1907</v>
      </c>
      <c r="D15" s="31">
        <f>C15/B15</f>
        <v>0.29662466946648003</v>
      </c>
      <c r="E15" s="30">
        <f>SUM(E7:E14)</f>
        <v>1368</v>
      </c>
    </row>
    <row r="16" spans="1:17" s="20" customFormat="1">
      <c r="A16" s="24" t="s">
        <v>216</v>
      </c>
      <c r="B16" s="25">
        <v>105</v>
      </c>
      <c r="C16" s="25">
        <v>18</v>
      </c>
      <c r="D16" s="26">
        <v>0.1714</v>
      </c>
      <c r="E16" s="25">
        <v>12</v>
      </c>
    </row>
    <row r="17" spans="1:5" s="20" customFormat="1">
      <c r="A17" s="24" t="s">
        <v>217</v>
      </c>
      <c r="B17" s="25">
        <v>1</v>
      </c>
      <c r="C17" s="25">
        <v>0</v>
      </c>
      <c r="D17" s="26">
        <v>0</v>
      </c>
      <c r="E17" s="25">
        <v>0</v>
      </c>
    </row>
    <row r="18" spans="1:5" s="20" customFormat="1">
      <c r="A18" s="24" t="s">
        <v>221</v>
      </c>
      <c r="B18" s="25">
        <v>847</v>
      </c>
      <c r="C18" s="25">
        <v>299</v>
      </c>
      <c r="D18" s="26">
        <v>0.35299999999999998</v>
      </c>
      <c r="E18" s="25">
        <v>215</v>
      </c>
    </row>
    <row r="19" spans="1:5" s="20" customFormat="1">
      <c r="A19" s="24" t="s">
        <v>222</v>
      </c>
      <c r="B19" s="25">
        <v>929</v>
      </c>
      <c r="C19" s="25">
        <v>332</v>
      </c>
      <c r="D19" s="26">
        <v>0.3574</v>
      </c>
      <c r="E19" s="25">
        <v>233</v>
      </c>
    </row>
    <row r="20" spans="1:5" s="20" customFormat="1">
      <c r="A20" s="24" t="s">
        <v>584</v>
      </c>
      <c r="B20" s="25">
        <v>1003</v>
      </c>
      <c r="C20" s="25">
        <v>218</v>
      </c>
      <c r="D20" s="26">
        <v>0.21729999999999999</v>
      </c>
      <c r="E20" s="25">
        <v>167</v>
      </c>
    </row>
    <row r="21" spans="1:5" s="20" customFormat="1">
      <c r="A21" s="24" t="s">
        <v>547</v>
      </c>
      <c r="B21" s="25">
        <v>407</v>
      </c>
      <c r="C21" s="25">
        <v>74</v>
      </c>
      <c r="D21" s="26">
        <v>0.18179999999999999</v>
      </c>
      <c r="E21" s="25">
        <v>42</v>
      </c>
    </row>
    <row r="22" spans="1:5" s="20" customFormat="1">
      <c r="A22" s="24" t="s">
        <v>548</v>
      </c>
      <c r="B22" s="25">
        <v>651</v>
      </c>
      <c r="C22" s="25">
        <v>124</v>
      </c>
      <c r="D22" s="26">
        <v>0.1905</v>
      </c>
      <c r="E22" s="25">
        <v>93</v>
      </c>
    </row>
    <row r="23" spans="1:5" s="20" customFormat="1">
      <c r="A23" s="24" t="s">
        <v>231</v>
      </c>
      <c r="B23" s="25">
        <v>4</v>
      </c>
      <c r="C23" s="25">
        <v>0</v>
      </c>
      <c r="D23" s="26">
        <v>0</v>
      </c>
      <c r="E23" s="25">
        <v>0</v>
      </c>
    </row>
    <row r="24" spans="1:5" s="20" customFormat="1">
      <c r="A24" s="24" t="s">
        <v>232</v>
      </c>
      <c r="B24" s="25">
        <v>7</v>
      </c>
      <c r="C24" s="25">
        <v>4</v>
      </c>
      <c r="D24" s="26">
        <v>0.57140000000000002</v>
      </c>
      <c r="E24" s="25">
        <v>4</v>
      </c>
    </row>
    <row r="25" spans="1:5" s="20" customFormat="1">
      <c r="A25" s="24" t="s">
        <v>233</v>
      </c>
      <c r="B25" s="25">
        <v>19</v>
      </c>
      <c r="C25" s="25">
        <v>5</v>
      </c>
      <c r="D25" s="26">
        <v>0.26319999999999999</v>
      </c>
      <c r="E25" s="25">
        <v>5</v>
      </c>
    </row>
    <row r="26" spans="1:5" s="20" customFormat="1">
      <c r="A26" s="24" t="s">
        <v>234</v>
      </c>
      <c r="B26" s="25">
        <v>539</v>
      </c>
      <c r="C26" s="25">
        <v>148</v>
      </c>
      <c r="D26" s="26">
        <v>0.27460000000000001</v>
      </c>
      <c r="E26" s="25">
        <v>111</v>
      </c>
    </row>
    <row r="27" spans="1:5" s="20" customFormat="1">
      <c r="A27" s="24" t="s">
        <v>550</v>
      </c>
      <c r="B27" s="25">
        <v>1302</v>
      </c>
      <c r="C27" s="25">
        <v>262</v>
      </c>
      <c r="D27" s="26">
        <v>0.20119999999999999</v>
      </c>
      <c r="E27" s="25">
        <v>191</v>
      </c>
    </row>
    <row r="28" spans="1:5" s="20" customFormat="1">
      <c r="A28" s="24" t="s">
        <v>235</v>
      </c>
      <c r="B28" s="25">
        <v>674</v>
      </c>
      <c r="C28" s="25">
        <v>193</v>
      </c>
      <c r="D28" s="26">
        <v>0.28639999999999999</v>
      </c>
      <c r="E28" s="25">
        <v>128</v>
      </c>
    </row>
    <row r="29" spans="1:5" s="20" customFormat="1">
      <c r="A29" s="24" t="s">
        <v>789</v>
      </c>
      <c r="B29" s="25">
        <v>1030</v>
      </c>
      <c r="C29" s="25">
        <v>283</v>
      </c>
      <c r="D29" s="26">
        <v>0.27479999999999999</v>
      </c>
      <c r="E29" s="25">
        <v>220</v>
      </c>
    </row>
    <row r="30" spans="1:5" s="20" customFormat="1">
      <c r="A30" s="24" t="s">
        <v>238</v>
      </c>
      <c r="B30" s="25">
        <v>309</v>
      </c>
      <c r="C30" s="25">
        <v>89</v>
      </c>
      <c r="D30" s="26">
        <v>0.28799999999999998</v>
      </c>
      <c r="E30" s="25">
        <v>67</v>
      </c>
    </row>
    <row r="31" spans="1:5" s="20" customFormat="1">
      <c r="A31" s="24" t="s">
        <v>239</v>
      </c>
      <c r="B31" s="25">
        <v>21</v>
      </c>
      <c r="C31" s="25">
        <v>9</v>
      </c>
      <c r="D31" s="26">
        <v>0.42859999999999998</v>
      </c>
      <c r="E31" s="25">
        <v>5</v>
      </c>
    </row>
    <row r="32" spans="1:5" s="20" customFormat="1">
      <c r="A32" s="24" t="s">
        <v>552</v>
      </c>
      <c r="B32" s="25">
        <v>367</v>
      </c>
      <c r="C32" s="25">
        <v>90</v>
      </c>
      <c r="D32" s="26">
        <v>0.2452</v>
      </c>
      <c r="E32" s="25">
        <v>60</v>
      </c>
    </row>
    <row r="33" spans="1:5" s="29" customFormat="1" ht="34.5" customHeight="1">
      <c r="A33" s="32" t="s">
        <v>243</v>
      </c>
      <c r="B33" s="30">
        <f>SUM(B16:B32)</f>
        <v>8215</v>
      </c>
      <c r="C33" s="30">
        <f>SUM(C16:C32)</f>
        <v>2148</v>
      </c>
      <c r="D33" s="31">
        <f>C33/B33</f>
        <v>0.26147291539866097</v>
      </c>
      <c r="E33" s="30">
        <f>SUM(E16:E32)</f>
        <v>1553</v>
      </c>
    </row>
    <row r="34" spans="1:5" s="29" customFormat="1" ht="34.5" customHeight="1">
      <c r="A34" s="32" t="s">
        <v>17</v>
      </c>
      <c r="B34" s="30">
        <f>SUM(, B15, B33)</f>
        <v>14644</v>
      </c>
      <c r="C34" s="30">
        <f>SUM(, C15, C33)</f>
        <v>4055</v>
      </c>
      <c r="D34" s="31">
        <f>C34/B34</f>
        <v>0.27690521715378313</v>
      </c>
      <c r="E34" s="30">
        <f>SUM(, E15, E33)</f>
        <v>2921</v>
      </c>
    </row>
    <row r="35" spans="1:5" s="20" customFormat="1">
      <c r="A35" s="24" t="s">
        <v>18</v>
      </c>
      <c r="B35" s="24">
        <f>SUM(, B34)</f>
        <v>14644</v>
      </c>
      <c r="C35" s="24">
        <f>SUM(, C34)</f>
        <v>4055</v>
      </c>
      <c r="D35" s="33">
        <f>C35/B35</f>
        <v>0.27690521715378313</v>
      </c>
      <c r="E35" s="24">
        <f>SUM(, E34)</f>
        <v>2921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5" max="16383" man="1"/>
    <brk id="33" max="16383" man="1"/>
    <brk id="34" max="16383" man="1"/>
    <brk id="35" max="16383" man="1"/>
  </rowBreaks>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B908C-4B62-4BC8-B0AA-048739AA5E1B}">
  <sheetPr codeName="Sheet26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1132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EEF83-4F6F-4057-A097-EAD6FC802817}">
  <sheetPr>
    <tabColor rgb="FF0000FF"/>
  </sheetPr>
  <dimension ref="A1:Q3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1134</v>
      </c>
      <c r="F4" s="15"/>
      <c r="G4" s="15"/>
      <c r="H4" s="15"/>
      <c r="I4" s="15"/>
      <c r="J4" s="15"/>
      <c r="K4" s="15"/>
      <c r="L4" s="15"/>
      <c r="M4" s="15"/>
      <c r="N4" s="15"/>
      <c r="O4" s="15"/>
      <c r="P4" s="15"/>
      <c r="Q4" s="15"/>
    </row>
    <row r="5" spans="1:17" ht="25.5" customHeight="1">
      <c r="E5" s="27" t="s">
        <v>1134</v>
      </c>
      <c r="F5" s="27"/>
      <c r="G5" s="27"/>
      <c r="H5" s="27"/>
      <c r="I5" s="27"/>
      <c r="J5" s="27"/>
      <c r="K5" s="27"/>
      <c r="L5" s="27"/>
      <c r="M5" s="27"/>
      <c r="N5" s="27"/>
      <c r="O5" s="27"/>
      <c r="P5" s="27"/>
      <c r="Q5" s="27"/>
    </row>
    <row r="6" spans="1:17" s="18" customFormat="1" ht="150" customHeight="1">
      <c r="B6" s="19" t="s">
        <v>6</v>
      </c>
      <c r="C6" s="19" t="s">
        <v>7</v>
      </c>
      <c r="D6" s="19" t="s">
        <v>8</v>
      </c>
      <c r="E6" s="28" t="s">
        <v>592</v>
      </c>
    </row>
    <row r="7" spans="1:17">
      <c r="A7" s="21" t="s">
        <v>372</v>
      </c>
      <c r="B7" s="22">
        <v>1093</v>
      </c>
      <c r="C7" s="22">
        <v>390</v>
      </c>
      <c r="D7" s="23">
        <v>0.35680000000000001</v>
      </c>
      <c r="E7" s="22">
        <v>287</v>
      </c>
    </row>
    <row r="8" spans="1:17" s="20" customFormat="1">
      <c r="A8" s="24" t="s">
        <v>373</v>
      </c>
      <c r="B8" s="25">
        <v>869</v>
      </c>
      <c r="C8" s="25">
        <v>242</v>
      </c>
      <c r="D8" s="26">
        <v>0.27850000000000003</v>
      </c>
      <c r="E8" s="25">
        <v>167</v>
      </c>
    </row>
    <row r="9" spans="1:17" s="20" customFormat="1">
      <c r="A9" s="24" t="s">
        <v>375</v>
      </c>
      <c r="B9" s="25">
        <v>468</v>
      </c>
      <c r="C9" s="25">
        <v>142</v>
      </c>
      <c r="D9" s="26">
        <v>0.3034</v>
      </c>
      <c r="E9" s="25">
        <v>90</v>
      </c>
    </row>
    <row r="10" spans="1:17" s="20" customFormat="1">
      <c r="A10" s="24" t="s">
        <v>378</v>
      </c>
      <c r="B10" s="25">
        <v>387</v>
      </c>
      <c r="C10" s="25">
        <v>137</v>
      </c>
      <c r="D10" s="26">
        <v>0.35399999999999998</v>
      </c>
      <c r="E10" s="25">
        <v>86</v>
      </c>
    </row>
    <row r="11" spans="1:17" s="20" customFormat="1">
      <c r="A11" s="24" t="s">
        <v>103</v>
      </c>
      <c r="B11" s="25">
        <v>759</v>
      </c>
      <c r="C11" s="25">
        <v>294</v>
      </c>
      <c r="D11" s="26">
        <v>0.38740000000000002</v>
      </c>
      <c r="E11" s="25">
        <v>229</v>
      </c>
    </row>
    <row r="12" spans="1:17" s="20" customFormat="1">
      <c r="A12" s="24" t="s">
        <v>379</v>
      </c>
      <c r="B12" s="25">
        <v>381</v>
      </c>
      <c r="C12" s="25">
        <v>92</v>
      </c>
      <c r="D12" s="26">
        <v>0.24149999999999999</v>
      </c>
      <c r="E12" s="25">
        <v>75</v>
      </c>
    </row>
    <row r="13" spans="1:17" s="20" customFormat="1">
      <c r="A13" s="24" t="s">
        <v>380</v>
      </c>
      <c r="B13" s="25">
        <v>1530</v>
      </c>
      <c r="C13" s="25">
        <v>399</v>
      </c>
      <c r="D13" s="26">
        <v>0.26079999999999998</v>
      </c>
      <c r="E13" s="25">
        <v>285</v>
      </c>
    </row>
    <row r="14" spans="1:17" s="20" customFormat="1">
      <c r="A14" s="24" t="s">
        <v>381</v>
      </c>
      <c r="B14" s="25">
        <v>942</v>
      </c>
      <c r="C14" s="25">
        <v>211</v>
      </c>
      <c r="D14" s="26">
        <v>0.224</v>
      </c>
      <c r="E14" s="25">
        <v>143</v>
      </c>
    </row>
    <row r="15" spans="1:17" s="29" customFormat="1" ht="34.5" customHeight="1">
      <c r="A15" s="32" t="s">
        <v>171</v>
      </c>
      <c r="B15" s="30">
        <f>SUM(B7:B14)</f>
        <v>6429</v>
      </c>
      <c r="C15" s="30">
        <f>SUM(C7:C14)</f>
        <v>1907</v>
      </c>
      <c r="D15" s="31">
        <f>C15/B15</f>
        <v>0.29662466946648003</v>
      </c>
      <c r="E15" s="30">
        <f>SUM(E7:E14)</f>
        <v>1362</v>
      </c>
    </row>
    <row r="16" spans="1:17" s="20" customFormat="1">
      <c r="A16" s="24" t="s">
        <v>216</v>
      </c>
      <c r="B16" s="25">
        <v>105</v>
      </c>
      <c r="C16" s="25">
        <v>18</v>
      </c>
      <c r="D16" s="26">
        <v>0.1714</v>
      </c>
      <c r="E16" s="25">
        <v>12</v>
      </c>
    </row>
    <row r="17" spans="1:5" s="20" customFormat="1">
      <c r="A17" s="24" t="s">
        <v>217</v>
      </c>
      <c r="B17" s="25">
        <v>1</v>
      </c>
      <c r="C17" s="25">
        <v>0</v>
      </c>
      <c r="D17" s="26">
        <v>0</v>
      </c>
      <c r="E17" s="25">
        <v>0</v>
      </c>
    </row>
    <row r="18" spans="1:5" s="20" customFormat="1">
      <c r="A18" s="24" t="s">
        <v>221</v>
      </c>
      <c r="B18" s="25">
        <v>847</v>
      </c>
      <c r="C18" s="25">
        <v>299</v>
      </c>
      <c r="D18" s="26">
        <v>0.35299999999999998</v>
      </c>
      <c r="E18" s="25">
        <v>199</v>
      </c>
    </row>
    <row r="19" spans="1:5" s="20" customFormat="1">
      <c r="A19" s="24" t="s">
        <v>222</v>
      </c>
      <c r="B19" s="25">
        <v>929</v>
      </c>
      <c r="C19" s="25">
        <v>332</v>
      </c>
      <c r="D19" s="26">
        <v>0.3574</v>
      </c>
      <c r="E19" s="25">
        <v>219</v>
      </c>
    </row>
    <row r="20" spans="1:5" s="20" customFormat="1">
      <c r="A20" s="24" t="s">
        <v>584</v>
      </c>
      <c r="B20" s="25">
        <v>1003</v>
      </c>
      <c r="C20" s="25">
        <v>218</v>
      </c>
      <c r="D20" s="26">
        <v>0.21729999999999999</v>
      </c>
      <c r="E20" s="25">
        <v>168</v>
      </c>
    </row>
    <row r="21" spans="1:5" s="20" customFormat="1">
      <c r="A21" s="24" t="s">
        <v>547</v>
      </c>
      <c r="B21" s="25">
        <v>407</v>
      </c>
      <c r="C21" s="25">
        <v>74</v>
      </c>
      <c r="D21" s="26">
        <v>0.18179999999999999</v>
      </c>
      <c r="E21" s="25">
        <v>41</v>
      </c>
    </row>
    <row r="22" spans="1:5" s="20" customFormat="1">
      <c r="A22" s="24" t="s">
        <v>548</v>
      </c>
      <c r="B22" s="25">
        <v>651</v>
      </c>
      <c r="C22" s="25">
        <v>124</v>
      </c>
      <c r="D22" s="26">
        <v>0.1905</v>
      </c>
      <c r="E22" s="25">
        <v>89</v>
      </c>
    </row>
    <row r="23" spans="1:5" s="20" customFormat="1">
      <c r="A23" s="24" t="s">
        <v>231</v>
      </c>
      <c r="B23" s="25">
        <v>4</v>
      </c>
      <c r="C23" s="25">
        <v>0</v>
      </c>
      <c r="D23" s="26">
        <v>0</v>
      </c>
      <c r="E23" s="25">
        <v>0</v>
      </c>
    </row>
    <row r="24" spans="1:5" s="20" customFormat="1">
      <c r="A24" s="24" t="s">
        <v>232</v>
      </c>
      <c r="B24" s="25">
        <v>7</v>
      </c>
      <c r="C24" s="25">
        <v>4</v>
      </c>
      <c r="D24" s="26">
        <v>0.57140000000000002</v>
      </c>
      <c r="E24" s="25">
        <v>4</v>
      </c>
    </row>
    <row r="25" spans="1:5" s="20" customFormat="1">
      <c r="A25" s="24" t="s">
        <v>233</v>
      </c>
      <c r="B25" s="25">
        <v>19</v>
      </c>
      <c r="C25" s="25">
        <v>5</v>
      </c>
      <c r="D25" s="26">
        <v>0.26319999999999999</v>
      </c>
      <c r="E25" s="25">
        <v>4</v>
      </c>
    </row>
    <row r="26" spans="1:5" s="20" customFormat="1">
      <c r="A26" s="24" t="s">
        <v>234</v>
      </c>
      <c r="B26" s="25">
        <v>539</v>
      </c>
      <c r="C26" s="25">
        <v>148</v>
      </c>
      <c r="D26" s="26">
        <v>0.27460000000000001</v>
      </c>
      <c r="E26" s="25">
        <v>114</v>
      </c>
    </row>
    <row r="27" spans="1:5" s="20" customFormat="1">
      <c r="A27" s="24" t="s">
        <v>550</v>
      </c>
      <c r="B27" s="25">
        <v>1302</v>
      </c>
      <c r="C27" s="25">
        <v>262</v>
      </c>
      <c r="D27" s="26">
        <v>0.20119999999999999</v>
      </c>
      <c r="E27" s="25">
        <v>189</v>
      </c>
    </row>
    <row r="28" spans="1:5" s="20" customFormat="1">
      <c r="A28" s="24" t="s">
        <v>235</v>
      </c>
      <c r="B28" s="25">
        <v>674</v>
      </c>
      <c r="C28" s="25">
        <v>193</v>
      </c>
      <c r="D28" s="26">
        <v>0.28639999999999999</v>
      </c>
      <c r="E28" s="25">
        <v>132</v>
      </c>
    </row>
    <row r="29" spans="1:5" s="20" customFormat="1">
      <c r="A29" s="24" t="s">
        <v>789</v>
      </c>
      <c r="B29" s="25">
        <v>1030</v>
      </c>
      <c r="C29" s="25">
        <v>283</v>
      </c>
      <c r="D29" s="26">
        <v>0.27479999999999999</v>
      </c>
      <c r="E29" s="25">
        <v>220</v>
      </c>
    </row>
    <row r="30" spans="1:5" s="20" customFormat="1">
      <c r="A30" s="24" t="s">
        <v>238</v>
      </c>
      <c r="B30" s="25">
        <v>309</v>
      </c>
      <c r="C30" s="25">
        <v>89</v>
      </c>
      <c r="D30" s="26">
        <v>0.28799999999999998</v>
      </c>
      <c r="E30" s="25">
        <v>63</v>
      </c>
    </row>
    <row r="31" spans="1:5" s="20" customFormat="1">
      <c r="A31" s="24" t="s">
        <v>239</v>
      </c>
      <c r="B31" s="25">
        <v>21</v>
      </c>
      <c r="C31" s="25">
        <v>9</v>
      </c>
      <c r="D31" s="26">
        <v>0.42859999999999998</v>
      </c>
      <c r="E31" s="25">
        <v>6</v>
      </c>
    </row>
    <row r="32" spans="1:5" s="20" customFormat="1">
      <c r="A32" s="24" t="s">
        <v>552</v>
      </c>
      <c r="B32" s="25">
        <v>367</v>
      </c>
      <c r="C32" s="25">
        <v>90</v>
      </c>
      <c r="D32" s="26">
        <v>0.2452</v>
      </c>
      <c r="E32" s="25">
        <v>57</v>
      </c>
    </row>
    <row r="33" spans="1:5" s="29" customFormat="1" ht="34.5" customHeight="1">
      <c r="A33" s="32" t="s">
        <v>243</v>
      </c>
      <c r="B33" s="30">
        <f>SUM(B16:B32)</f>
        <v>8215</v>
      </c>
      <c r="C33" s="30">
        <f>SUM(C16:C32)</f>
        <v>2148</v>
      </c>
      <c r="D33" s="31">
        <f>C33/B33</f>
        <v>0.26147291539866097</v>
      </c>
      <c r="E33" s="30">
        <f>SUM(E16:E32)</f>
        <v>1517</v>
      </c>
    </row>
    <row r="34" spans="1:5" s="29" customFormat="1" ht="34.5" customHeight="1">
      <c r="A34" s="32" t="s">
        <v>17</v>
      </c>
      <c r="B34" s="30">
        <f>SUM(, B15, B33)</f>
        <v>14644</v>
      </c>
      <c r="C34" s="30">
        <f>SUM(, C15, C33)</f>
        <v>4055</v>
      </c>
      <c r="D34" s="31">
        <f>C34/B34</f>
        <v>0.27690521715378313</v>
      </c>
      <c r="E34" s="30">
        <f>SUM(, E15, E33)</f>
        <v>2879</v>
      </c>
    </row>
    <row r="35" spans="1:5" s="20" customFormat="1">
      <c r="A35" s="24" t="s">
        <v>18</v>
      </c>
      <c r="B35" s="24">
        <f>SUM(, B34)</f>
        <v>14644</v>
      </c>
      <c r="C35" s="24">
        <f>SUM(, C34)</f>
        <v>4055</v>
      </c>
      <c r="D35" s="33">
        <f>C35/B35</f>
        <v>0.27690521715378313</v>
      </c>
      <c r="E35" s="24">
        <f>SUM(, E34)</f>
        <v>2879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5" max="16383" man="1"/>
    <brk id="33" max="16383" man="1"/>
    <brk id="34" max="16383" man="1"/>
    <brk id="35" max="16383" man="1"/>
  </rowBreaks>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B9625-233A-42C1-A418-C99A82559E60}">
  <sheetPr codeName="Sheet26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1134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D59A8-F34B-43CC-9F96-BEEBB467C4C6}">
  <sheetPr>
    <tabColor rgb="FFFF0000"/>
  </sheetPr>
  <dimension ref="A1:R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1135</v>
      </c>
      <c r="F4" s="15"/>
      <c r="G4" s="15"/>
      <c r="H4" s="15"/>
      <c r="I4" s="15"/>
      <c r="J4" s="15"/>
      <c r="K4" s="15"/>
      <c r="L4" s="15"/>
      <c r="M4" s="15"/>
      <c r="N4" s="15"/>
      <c r="O4" s="15"/>
      <c r="P4" s="15"/>
      <c r="Q4" s="15"/>
      <c r="R4" s="15"/>
    </row>
    <row r="5" spans="1:18" ht="25.5" customHeight="1">
      <c r="E5" s="27" t="s">
        <v>1135</v>
      </c>
      <c r="F5" s="27"/>
      <c r="G5" s="27"/>
      <c r="H5" s="27"/>
      <c r="I5" s="27"/>
      <c r="J5" s="27"/>
      <c r="K5" s="27"/>
      <c r="L5" s="27"/>
      <c r="M5" s="27"/>
      <c r="N5" s="27"/>
      <c r="O5" s="27"/>
      <c r="P5" s="27"/>
      <c r="Q5" s="27"/>
      <c r="R5" s="27"/>
    </row>
    <row r="6" spans="1:18" s="18" customFormat="1" ht="150" customHeight="1">
      <c r="B6" s="19" t="s">
        <v>6</v>
      </c>
      <c r="C6" s="19" t="s">
        <v>7</v>
      </c>
      <c r="D6" s="19" t="s">
        <v>8</v>
      </c>
      <c r="E6" s="28" t="s">
        <v>1136</v>
      </c>
      <c r="F6" s="28" t="s">
        <v>1137</v>
      </c>
    </row>
    <row r="7" spans="1:18">
      <c r="A7" s="21" t="s">
        <v>444</v>
      </c>
      <c r="B7" s="22">
        <v>897</v>
      </c>
      <c r="C7" s="22">
        <v>308</v>
      </c>
      <c r="D7" s="23">
        <v>0.34339999999999998</v>
      </c>
      <c r="E7" s="22">
        <v>232</v>
      </c>
      <c r="F7" s="22">
        <v>217</v>
      </c>
    </row>
    <row r="8" spans="1:18" s="20" customFormat="1">
      <c r="A8" s="24" t="s">
        <v>445</v>
      </c>
      <c r="B8" s="25">
        <v>2162</v>
      </c>
      <c r="C8" s="25">
        <v>522</v>
      </c>
      <c r="D8" s="26">
        <v>0.2414</v>
      </c>
      <c r="E8" s="25">
        <v>383</v>
      </c>
      <c r="F8" s="25">
        <v>381</v>
      </c>
    </row>
    <row r="9" spans="1:18" s="20" customFormat="1">
      <c r="A9" s="24" t="s">
        <v>446</v>
      </c>
      <c r="B9" s="25">
        <v>1437</v>
      </c>
      <c r="C9" s="25">
        <v>307</v>
      </c>
      <c r="D9" s="26">
        <v>0.21360000000000001</v>
      </c>
      <c r="E9" s="25">
        <v>216</v>
      </c>
      <c r="F9" s="25">
        <v>208</v>
      </c>
    </row>
    <row r="10" spans="1:18" s="20" customFormat="1">
      <c r="A10" s="24" t="s">
        <v>447</v>
      </c>
      <c r="B10" s="25">
        <v>1090</v>
      </c>
      <c r="C10" s="25">
        <v>307</v>
      </c>
      <c r="D10" s="26">
        <v>0.28170000000000001</v>
      </c>
      <c r="E10" s="25">
        <v>229</v>
      </c>
      <c r="F10" s="25">
        <v>223</v>
      </c>
    </row>
    <row r="11" spans="1:18" s="20" customFormat="1">
      <c r="A11" s="24" t="s">
        <v>448</v>
      </c>
      <c r="B11" s="25">
        <v>683</v>
      </c>
      <c r="C11" s="25">
        <v>130</v>
      </c>
      <c r="D11" s="26">
        <v>0.1903</v>
      </c>
      <c r="E11" s="25">
        <v>83</v>
      </c>
      <c r="F11" s="25">
        <v>77</v>
      </c>
    </row>
    <row r="12" spans="1:18" s="29" customFormat="1" ht="34.5" customHeight="1">
      <c r="A12" s="32" t="s">
        <v>452</v>
      </c>
      <c r="B12" s="30">
        <f>SUM(B7:B11)</f>
        <v>6269</v>
      </c>
      <c r="C12" s="30">
        <f>SUM(C7:C11)</f>
        <v>1574</v>
      </c>
      <c r="D12" s="31">
        <f>C12/B12</f>
        <v>0.25107672675067794</v>
      </c>
      <c r="E12" s="30">
        <f>SUM(E7:E11)</f>
        <v>1143</v>
      </c>
      <c r="F12" s="30">
        <f>SUM(F7:F11)</f>
        <v>1106</v>
      </c>
    </row>
    <row r="13" spans="1:18" s="20" customFormat="1">
      <c r="A13" s="24" t="s">
        <v>152</v>
      </c>
      <c r="B13" s="25">
        <v>4</v>
      </c>
      <c r="C13" s="25">
        <v>0</v>
      </c>
      <c r="D13" s="26">
        <v>0</v>
      </c>
      <c r="E13" s="25">
        <v>0</v>
      </c>
      <c r="F13" s="25">
        <v>0</v>
      </c>
    </row>
    <row r="14" spans="1:18" s="29" customFormat="1" ht="34.5" customHeight="1">
      <c r="A14" s="32" t="s">
        <v>174</v>
      </c>
      <c r="B14" s="30">
        <f>SUM(B13:B13)</f>
        <v>4</v>
      </c>
      <c r="C14" s="30">
        <f>SUM(C13:C13)</f>
        <v>0</v>
      </c>
      <c r="D14" s="31">
        <f>C14/B14</f>
        <v>0</v>
      </c>
      <c r="E14" s="30">
        <f>SUM(E13:E13)</f>
        <v>0</v>
      </c>
      <c r="F14" s="30">
        <f>SUM(F13:F13)</f>
        <v>0</v>
      </c>
    </row>
    <row r="15" spans="1:18" s="29" customFormat="1" ht="34.5" customHeight="1">
      <c r="A15" s="32" t="s">
        <v>17</v>
      </c>
      <c r="B15" s="30">
        <f>SUM(, B12, B14)</f>
        <v>6273</v>
      </c>
      <c r="C15" s="30">
        <f>SUM(, C12, C14)</f>
        <v>1574</v>
      </c>
      <c r="D15" s="31">
        <f>C15/B15</f>
        <v>0.25091662681332694</v>
      </c>
      <c r="E15" s="30">
        <f>SUM(, E12, E14)</f>
        <v>1143</v>
      </c>
      <c r="F15" s="30">
        <f>SUM(, F12, F14)</f>
        <v>1106</v>
      </c>
    </row>
    <row r="16" spans="1:18" s="20" customFormat="1">
      <c r="A16" s="24" t="s">
        <v>18</v>
      </c>
      <c r="B16" s="24">
        <f>SUM(, B15)</f>
        <v>6273</v>
      </c>
      <c r="C16" s="24">
        <f>SUM(, C15)</f>
        <v>1574</v>
      </c>
      <c r="D16" s="33">
        <f>C16/B16</f>
        <v>0.25091662681332694</v>
      </c>
      <c r="E16" s="24">
        <f>SUM(, E15)</f>
        <v>1143</v>
      </c>
      <c r="F16" s="24">
        <f>SUM(, F15)</f>
        <v>1106</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12" max="16383" man="1"/>
    <brk id="14" max="16383" man="1"/>
    <brk id="15" max="16383" man="1"/>
    <brk id="16" max="16383" man="1"/>
  </rowBreaks>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174BA-6866-4E7F-9F6A-15B172CD98BC}">
  <sheetPr codeName="Sheet26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1135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257DE-5927-4685-81E9-A6C344107F7B}">
  <sheetPr>
    <tabColor rgb="FFFFFF00"/>
  </sheetPr>
  <dimension ref="A1:Q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1138</v>
      </c>
      <c r="F4" s="15"/>
      <c r="G4" s="15"/>
      <c r="H4" s="15"/>
      <c r="I4" s="15"/>
      <c r="J4" s="15"/>
      <c r="K4" s="15"/>
      <c r="L4" s="15"/>
      <c r="M4" s="15"/>
      <c r="N4" s="15"/>
      <c r="O4" s="15"/>
      <c r="P4" s="15"/>
      <c r="Q4" s="15"/>
    </row>
    <row r="5" spans="1:17" ht="25.5" customHeight="1">
      <c r="E5" s="27" t="s">
        <v>1138</v>
      </c>
      <c r="F5" s="27"/>
      <c r="G5" s="27"/>
      <c r="H5" s="27"/>
      <c r="I5" s="27"/>
      <c r="J5" s="27"/>
      <c r="K5" s="27"/>
      <c r="L5" s="27"/>
      <c r="M5" s="27"/>
      <c r="N5" s="27"/>
      <c r="O5" s="27"/>
      <c r="P5" s="27"/>
      <c r="Q5" s="27"/>
    </row>
    <row r="6" spans="1:17" s="18" customFormat="1" ht="150" customHeight="1">
      <c r="B6" s="19" t="s">
        <v>6</v>
      </c>
      <c r="C6" s="19" t="s">
        <v>7</v>
      </c>
      <c r="D6" s="19" t="s">
        <v>8</v>
      </c>
      <c r="E6" s="28" t="s">
        <v>1139</v>
      </c>
    </row>
    <row r="7" spans="1:17">
      <c r="A7" s="21" t="s">
        <v>444</v>
      </c>
      <c r="B7" s="22">
        <v>897</v>
      </c>
      <c r="C7" s="22">
        <v>308</v>
      </c>
      <c r="D7" s="23">
        <v>0.34339999999999998</v>
      </c>
      <c r="E7" s="22">
        <v>239</v>
      </c>
    </row>
    <row r="8" spans="1:17" s="20" customFormat="1">
      <c r="A8" s="24" t="s">
        <v>445</v>
      </c>
      <c r="B8" s="25">
        <v>2162</v>
      </c>
      <c r="C8" s="25">
        <v>522</v>
      </c>
      <c r="D8" s="26">
        <v>0.2414</v>
      </c>
      <c r="E8" s="25">
        <v>398</v>
      </c>
    </row>
    <row r="9" spans="1:17" s="20" customFormat="1">
      <c r="A9" s="24" t="s">
        <v>446</v>
      </c>
      <c r="B9" s="25">
        <v>1437</v>
      </c>
      <c r="C9" s="25">
        <v>307</v>
      </c>
      <c r="D9" s="26">
        <v>0.21360000000000001</v>
      </c>
      <c r="E9" s="25">
        <v>224</v>
      </c>
    </row>
    <row r="10" spans="1:17" s="20" customFormat="1">
      <c r="A10" s="24" t="s">
        <v>447</v>
      </c>
      <c r="B10" s="25">
        <v>1090</v>
      </c>
      <c r="C10" s="25">
        <v>307</v>
      </c>
      <c r="D10" s="26">
        <v>0.28170000000000001</v>
      </c>
      <c r="E10" s="25">
        <v>235</v>
      </c>
    </row>
    <row r="11" spans="1:17" s="20" customFormat="1">
      <c r="A11" s="24" t="s">
        <v>448</v>
      </c>
      <c r="B11" s="25">
        <v>683</v>
      </c>
      <c r="C11" s="25">
        <v>130</v>
      </c>
      <c r="D11" s="26">
        <v>0.1903</v>
      </c>
      <c r="E11" s="25">
        <v>86</v>
      </c>
    </row>
    <row r="12" spans="1:17" s="29" customFormat="1" ht="34.5" customHeight="1">
      <c r="A12" s="32" t="s">
        <v>452</v>
      </c>
      <c r="B12" s="30">
        <f>SUM(B7:B11)</f>
        <v>6269</v>
      </c>
      <c r="C12" s="30">
        <f>SUM(C7:C11)</f>
        <v>1574</v>
      </c>
      <c r="D12" s="31">
        <f>C12/B12</f>
        <v>0.25107672675067794</v>
      </c>
      <c r="E12" s="30">
        <f>SUM(E7:E11)</f>
        <v>1182</v>
      </c>
    </row>
    <row r="13" spans="1:17" s="20" customFormat="1">
      <c r="A13" s="24" t="s">
        <v>152</v>
      </c>
      <c r="B13" s="25">
        <v>4</v>
      </c>
      <c r="C13" s="25">
        <v>0</v>
      </c>
      <c r="D13" s="26">
        <v>0</v>
      </c>
      <c r="E13" s="25">
        <v>0</v>
      </c>
    </row>
    <row r="14" spans="1:17" s="29" customFormat="1" ht="34.5" customHeight="1">
      <c r="A14" s="32" t="s">
        <v>174</v>
      </c>
      <c r="B14" s="30">
        <f>SUM(B13:B13)</f>
        <v>4</v>
      </c>
      <c r="C14" s="30">
        <f>SUM(C13:C13)</f>
        <v>0</v>
      </c>
      <c r="D14" s="31">
        <f>C14/B14</f>
        <v>0</v>
      </c>
      <c r="E14" s="30">
        <f>SUM(E13:E13)</f>
        <v>0</v>
      </c>
    </row>
    <row r="15" spans="1:17" s="29" customFormat="1" ht="34.5" customHeight="1">
      <c r="A15" s="32" t="s">
        <v>17</v>
      </c>
      <c r="B15" s="30">
        <f>SUM(, B12, B14)</f>
        <v>6273</v>
      </c>
      <c r="C15" s="30">
        <f>SUM(, C12, C14)</f>
        <v>1574</v>
      </c>
      <c r="D15" s="31">
        <f>C15/B15</f>
        <v>0.25091662681332694</v>
      </c>
      <c r="E15" s="30">
        <f>SUM(, E12, E14)</f>
        <v>1182</v>
      </c>
    </row>
    <row r="16" spans="1:17" s="20" customFormat="1">
      <c r="A16" s="24" t="s">
        <v>18</v>
      </c>
      <c r="B16" s="24">
        <f>SUM(, B15)</f>
        <v>6273</v>
      </c>
      <c r="C16" s="24">
        <f>SUM(, C15)</f>
        <v>1574</v>
      </c>
      <c r="D16" s="33">
        <f>C16/B16</f>
        <v>0.25091662681332694</v>
      </c>
      <c r="E16" s="24">
        <f>SUM(, E15)</f>
        <v>1182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2" max="16383" man="1"/>
    <brk id="14" max="16383" man="1"/>
    <brk id="15" max="16383" man="1"/>
    <brk id="16" max="16383" man="1"/>
  </rowBreaks>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A840F-60E3-4283-9591-4E15E3B410FE}">
  <sheetPr codeName="Sheet26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1138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206F6-60C0-4843-A14C-327DB959D77A}">
  <sheetPr>
    <tabColor rgb="FF0000FF"/>
  </sheetPr>
  <dimension ref="A1:Q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1140</v>
      </c>
      <c r="F4" s="15"/>
      <c r="G4" s="15"/>
      <c r="H4" s="15"/>
      <c r="I4" s="15"/>
      <c r="J4" s="15"/>
      <c r="K4" s="15"/>
      <c r="L4" s="15"/>
      <c r="M4" s="15"/>
      <c r="N4" s="15"/>
      <c r="O4" s="15"/>
      <c r="P4" s="15"/>
      <c r="Q4" s="15"/>
    </row>
    <row r="5" spans="1:17" ht="25.5" customHeight="1">
      <c r="E5" s="27" t="s">
        <v>1140</v>
      </c>
      <c r="F5" s="27"/>
      <c r="G5" s="27"/>
      <c r="H5" s="27"/>
      <c r="I5" s="27"/>
      <c r="J5" s="27"/>
      <c r="K5" s="27"/>
      <c r="L5" s="27"/>
      <c r="M5" s="27"/>
      <c r="N5" s="27"/>
      <c r="O5" s="27"/>
      <c r="P5" s="27"/>
      <c r="Q5" s="27"/>
    </row>
    <row r="6" spans="1:17" s="18" customFormat="1" ht="150" customHeight="1">
      <c r="B6" s="19" t="s">
        <v>6</v>
      </c>
      <c r="C6" s="19" t="s">
        <v>7</v>
      </c>
      <c r="D6" s="19" t="s">
        <v>8</v>
      </c>
      <c r="E6" s="28" t="s">
        <v>1141</v>
      </c>
    </row>
    <row r="7" spans="1:17">
      <c r="A7" s="21" t="s">
        <v>448</v>
      </c>
      <c r="B7" s="22">
        <v>768</v>
      </c>
      <c r="C7" s="22">
        <v>242</v>
      </c>
      <c r="D7" s="23">
        <v>0.31509999999999999</v>
      </c>
      <c r="E7" s="22">
        <v>183</v>
      </c>
    </row>
    <row r="8" spans="1:17" s="29" customFormat="1" ht="34.5" customHeight="1">
      <c r="A8" s="32" t="s">
        <v>452</v>
      </c>
      <c r="B8" s="30">
        <f>SUM(B7:B7)</f>
        <v>768</v>
      </c>
      <c r="C8" s="30">
        <f>SUM(C7:C7)</f>
        <v>242</v>
      </c>
      <c r="D8" s="31">
        <f>C8/B8</f>
        <v>0.31510416666666669</v>
      </c>
      <c r="E8" s="30">
        <f>SUM(E7:E7)</f>
        <v>183</v>
      </c>
    </row>
    <row r="9" spans="1:17" s="20" customFormat="1">
      <c r="A9" s="24" t="s">
        <v>405</v>
      </c>
      <c r="B9" s="25">
        <v>185</v>
      </c>
      <c r="C9" s="25">
        <v>17</v>
      </c>
      <c r="D9" s="26">
        <v>9.1899999999999996E-2</v>
      </c>
      <c r="E9" s="25">
        <v>9</v>
      </c>
    </row>
    <row r="10" spans="1:17" s="20" customFormat="1">
      <c r="A10" s="24" t="s">
        <v>434</v>
      </c>
      <c r="B10" s="25">
        <v>1155</v>
      </c>
      <c r="C10" s="25">
        <v>174</v>
      </c>
      <c r="D10" s="26">
        <v>0.15060000000000001</v>
      </c>
      <c r="E10" s="25">
        <v>122</v>
      </c>
    </row>
    <row r="11" spans="1:17" s="20" customFormat="1">
      <c r="A11" s="24" t="s">
        <v>458</v>
      </c>
      <c r="B11" s="25">
        <v>1293</v>
      </c>
      <c r="C11" s="25">
        <v>410</v>
      </c>
      <c r="D11" s="26">
        <v>0.31709999999999999</v>
      </c>
      <c r="E11" s="25">
        <v>308</v>
      </c>
    </row>
    <row r="12" spans="1:17" s="20" customFormat="1">
      <c r="A12" s="24" t="s">
        <v>449</v>
      </c>
      <c r="B12" s="25">
        <v>0</v>
      </c>
      <c r="C12" s="25">
        <v>0</v>
      </c>
      <c r="D12" s="26">
        <v>0</v>
      </c>
      <c r="E12" s="25">
        <v>0</v>
      </c>
    </row>
    <row r="13" spans="1:17" s="20" customFormat="1">
      <c r="A13" s="24" t="s">
        <v>459</v>
      </c>
      <c r="B13" s="25">
        <v>1162</v>
      </c>
      <c r="C13" s="25">
        <v>391</v>
      </c>
      <c r="D13" s="26">
        <v>0.33650000000000002</v>
      </c>
      <c r="E13" s="25">
        <v>308</v>
      </c>
    </row>
    <row r="14" spans="1:17" s="20" customFormat="1">
      <c r="A14" s="24" t="s">
        <v>460</v>
      </c>
      <c r="B14" s="25">
        <v>1006</v>
      </c>
      <c r="C14" s="25">
        <v>389</v>
      </c>
      <c r="D14" s="26">
        <v>0.38669999999999999</v>
      </c>
      <c r="E14" s="25">
        <v>292</v>
      </c>
    </row>
    <row r="15" spans="1:17" s="20" customFormat="1">
      <c r="A15" s="24" t="s">
        <v>461</v>
      </c>
      <c r="B15" s="25">
        <v>1310</v>
      </c>
      <c r="C15" s="25">
        <v>375</v>
      </c>
      <c r="D15" s="26">
        <v>0.2863</v>
      </c>
      <c r="E15" s="25">
        <v>287</v>
      </c>
    </row>
    <row r="16" spans="1:17" s="29" customFormat="1" ht="34.5" customHeight="1">
      <c r="A16" s="32" t="s">
        <v>175</v>
      </c>
      <c r="B16" s="30">
        <f>SUM(B9:B15)</f>
        <v>6111</v>
      </c>
      <c r="C16" s="30">
        <f>SUM(C9:C15)</f>
        <v>1756</v>
      </c>
      <c r="D16" s="31">
        <f>C16/B16</f>
        <v>0.2873506791032564</v>
      </c>
      <c r="E16" s="30">
        <f>SUM(E9:E15)</f>
        <v>1326</v>
      </c>
    </row>
    <row r="17" spans="1:5" s="29" customFormat="1" ht="34.5" customHeight="1">
      <c r="A17" s="32" t="s">
        <v>17</v>
      </c>
      <c r="B17" s="30">
        <f>SUM(, B8, B16)</f>
        <v>6879</v>
      </c>
      <c r="C17" s="30">
        <f>SUM(, C8, C16)</f>
        <v>1998</v>
      </c>
      <c r="D17" s="31">
        <f>C17/B17</f>
        <v>0.29044919319668555</v>
      </c>
      <c r="E17" s="30">
        <f>SUM(, E8, E16)</f>
        <v>1509</v>
      </c>
    </row>
    <row r="18" spans="1:5" s="20" customFormat="1">
      <c r="A18" s="24" t="s">
        <v>18</v>
      </c>
      <c r="B18" s="24">
        <f>SUM(, B17)</f>
        <v>6879</v>
      </c>
      <c r="C18" s="24">
        <f>SUM(, C17)</f>
        <v>1998</v>
      </c>
      <c r="D18" s="33">
        <f>C18/B18</f>
        <v>0.29044919319668555</v>
      </c>
      <c r="E18" s="24">
        <f>SUM(, E17)</f>
        <v>1509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8" max="16383" man="1"/>
    <brk id="16" max="16383" man="1"/>
    <brk id="17" max="16383" man="1"/>
    <brk id="18" max="16383" man="1"/>
  </rowBreaks>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246A6-D0A8-4E76-B7EB-E7A6B4D0AB64}">
  <sheetPr codeName="Sheet26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1140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110EC-0ADF-496B-B6EC-630189C0E278}">
  <sheetPr codeName="Sheet2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244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E9672-56FB-460D-BB44-3FDDA6D35051}">
  <sheetPr>
    <tabColor rgb="FFFF0000"/>
  </sheetPr>
  <dimension ref="A1:Q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1142</v>
      </c>
      <c r="F4" s="15"/>
      <c r="G4" s="15"/>
      <c r="H4" s="15"/>
      <c r="I4" s="15"/>
      <c r="J4" s="15"/>
      <c r="K4" s="15"/>
      <c r="L4" s="15"/>
      <c r="M4" s="15"/>
      <c r="N4" s="15"/>
      <c r="O4" s="15"/>
      <c r="P4" s="15"/>
      <c r="Q4" s="15"/>
    </row>
    <row r="5" spans="1:17" ht="25.5" customHeight="1">
      <c r="E5" s="27" t="s">
        <v>1142</v>
      </c>
      <c r="F5" s="27"/>
      <c r="G5" s="27"/>
      <c r="H5" s="27"/>
      <c r="I5" s="27"/>
      <c r="J5" s="27"/>
      <c r="K5" s="27"/>
      <c r="L5" s="27"/>
      <c r="M5" s="27"/>
      <c r="N5" s="27"/>
      <c r="O5" s="27"/>
      <c r="P5" s="27"/>
      <c r="Q5" s="27"/>
    </row>
    <row r="6" spans="1:17" s="18" customFormat="1" ht="150" customHeight="1">
      <c r="B6" s="19" t="s">
        <v>6</v>
      </c>
      <c r="C6" s="19" t="s">
        <v>7</v>
      </c>
      <c r="D6" s="19" t="s">
        <v>8</v>
      </c>
      <c r="E6" s="28" t="s">
        <v>1143</v>
      </c>
    </row>
    <row r="7" spans="1:17">
      <c r="A7" s="21" t="s">
        <v>448</v>
      </c>
      <c r="B7" s="22">
        <v>768</v>
      </c>
      <c r="C7" s="22">
        <v>242</v>
      </c>
      <c r="D7" s="23">
        <v>0.31509999999999999</v>
      </c>
      <c r="E7" s="22">
        <v>178</v>
      </c>
    </row>
    <row r="8" spans="1:17" s="29" customFormat="1" ht="34.5" customHeight="1">
      <c r="A8" s="32" t="s">
        <v>452</v>
      </c>
      <c r="B8" s="30">
        <f>SUM(B7:B7)</f>
        <v>768</v>
      </c>
      <c r="C8" s="30">
        <f>SUM(C7:C7)</f>
        <v>242</v>
      </c>
      <c r="D8" s="31">
        <f>C8/B8</f>
        <v>0.31510416666666669</v>
      </c>
      <c r="E8" s="30">
        <f>SUM(E7:E7)</f>
        <v>178</v>
      </c>
    </row>
    <row r="9" spans="1:17" s="20" customFormat="1">
      <c r="A9" s="24" t="s">
        <v>405</v>
      </c>
      <c r="B9" s="25">
        <v>185</v>
      </c>
      <c r="C9" s="25">
        <v>17</v>
      </c>
      <c r="D9" s="26">
        <v>9.1899999999999996E-2</v>
      </c>
      <c r="E9" s="25">
        <v>9</v>
      </c>
    </row>
    <row r="10" spans="1:17" s="20" customFormat="1">
      <c r="A10" s="24" t="s">
        <v>434</v>
      </c>
      <c r="B10" s="25">
        <v>1155</v>
      </c>
      <c r="C10" s="25">
        <v>174</v>
      </c>
      <c r="D10" s="26">
        <v>0.15060000000000001</v>
      </c>
      <c r="E10" s="25">
        <v>123</v>
      </c>
    </row>
    <row r="11" spans="1:17" s="20" customFormat="1">
      <c r="A11" s="24" t="s">
        <v>458</v>
      </c>
      <c r="B11" s="25">
        <v>1293</v>
      </c>
      <c r="C11" s="25">
        <v>410</v>
      </c>
      <c r="D11" s="26">
        <v>0.31709999999999999</v>
      </c>
      <c r="E11" s="25">
        <v>304</v>
      </c>
    </row>
    <row r="12" spans="1:17" s="20" customFormat="1">
      <c r="A12" s="24" t="s">
        <v>449</v>
      </c>
      <c r="B12" s="25">
        <v>0</v>
      </c>
      <c r="C12" s="25">
        <v>0</v>
      </c>
      <c r="D12" s="26">
        <v>0</v>
      </c>
      <c r="E12" s="25">
        <v>0</v>
      </c>
    </row>
    <row r="13" spans="1:17" s="20" customFormat="1">
      <c r="A13" s="24" t="s">
        <v>459</v>
      </c>
      <c r="B13" s="25">
        <v>1162</v>
      </c>
      <c r="C13" s="25">
        <v>391</v>
      </c>
      <c r="D13" s="26">
        <v>0.33650000000000002</v>
      </c>
      <c r="E13" s="25">
        <v>312</v>
      </c>
    </row>
    <row r="14" spans="1:17" s="20" customFormat="1">
      <c r="A14" s="24" t="s">
        <v>460</v>
      </c>
      <c r="B14" s="25">
        <v>1006</v>
      </c>
      <c r="C14" s="25">
        <v>389</v>
      </c>
      <c r="D14" s="26">
        <v>0.38669999999999999</v>
      </c>
      <c r="E14" s="25">
        <v>289</v>
      </c>
    </row>
    <row r="15" spans="1:17" s="20" customFormat="1">
      <c r="A15" s="24" t="s">
        <v>461</v>
      </c>
      <c r="B15" s="25">
        <v>1310</v>
      </c>
      <c r="C15" s="25">
        <v>375</v>
      </c>
      <c r="D15" s="26">
        <v>0.2863</v>
      </c>
      <c r="E15" s="25">
        <v>284</v>
      </c>
    </row>
    <row r="16" spans="1:17" s="29" customFormat="1" ht="34.5" customHeight="1">
      <c r="A16" s="32" t="s">
        <v>175</v>
      </c>
      <c r="B16" s="30">
        <f>SUM(B9:B15)</f>
        <v>6111</v>
      </c>
      <c r="C16" s="30">
        <f>SUM(C9:C15)</f>
        <v>1756</v>
      </c>
      <c r="D16" s="31">
        <f>C16/B16</f>
        <v>0.2873506791032564</v>
      </c>
      <c r="E16" s="30">
        <f>SUM(E9:E15)</f>
        <v>1321</v>
      </c>
    </row>
    <row r="17" spans="1:5" s="29" customFormat="1" ht="34.5" customHeight="1">
      <c r="A17" s="32" t="s">
        <v>17</v>
      </c>
      <c r="B17" s="30">
        <f>SUM(, B8, B16)</f>
        <v>6879</v>
      </c>
      <c r="C17" s="30">
        <f>SUM(, C8, C16)</f>
        <v>1998</v>
      </c>
      <c r="D17" s="31">
        <f>C17/B17</f>
        <v>0.29044919319668555</v>
      </c>
      <c r="E17" s="30">
        <f>SUM(, E8, E16)</f>
        <v>1499</v>
      </c>
    </row>
    <row r="18" spans="1:5" s="20" customFormat="1">
      <c r="A18" s="24" t="s">
        <v>18</v>
      </c>
      <c r="B18" s="24">
        <f>SUM(, B17)</f>
        <v>6879</v>
      </c>
      <c r="C18" s="24">
        <f>SUM(, C17)</f>
        <v>1998</v>
      </c>
      <c r="D18" s="33">
        <f>C18/B18</f>
        <v>0.29044919319668555</v>
      </c>
      <c r="E18" s="24">
        <f>SUM(, E17)</f>
        <v>1499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8" max="16383" man="1"/>
    <brk id="16" max="16383" man="1"/>
    <brk id="17" max="16383" man="1"/>
    <brk id="18" max="16383" man="1"/>
  </rowBreaks>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22F06-BF37-4C87-88A4-65C64A8590EF}">
  <sheetPr codeName="Sheet26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1142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F83B-8221-4E83-B103-0CCC3479DC0B}">
  <sheetPr>
    <tabColor rgb="FFFFFF00"/>
  </sheetPr>
  <dimension ref="A1:R2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1144</v>
      </c>
      <c r="F4" s="15"/>
      <c r="G4" s="15"/>
      <c r="H4" s="15"/>
      <c r="I4" s="15"/>
      <c r="J4" s="15"/>
      <c r="K4" s="15"/>
      <c r="L4" s="15"/>
      <c r="M4" s="15"/>
      <c r="N4" s="15"/>
      <c r="O4" s="15"/>
      <c r="P4" s="15"/>
      <c r="Q4" s="15"/>
      <c r="R4" s="15"/>
    </row>
    <row r="5" spans="1:18" ht="25.5" customHeight="1">
      <c r="E5" s="27" t="s">
        <v>1144</v>
      </c>
      <c r="F5" s="27"/>
      <c r="G5" s="27"/>
      <c r="H5" s="27"/>
      <c r="I5" s="27"/>
      <c r="J5" s="27"/>
      <c r="K5" s="27"/>
      <c r="L5" s="27"/>
      <c r="M5" s="27"/>
      <c r="N5" s="27"/>
      <c r="O5" s="27"/>
      <c r="P5" s="27"/>
      <c r="Q5" s="27"/>
      <c r="R5" s="27"/>
    </row>
    <row r="6" spans="1:18" s="18" customFormat="1" ht="150" customHeight="1">
      <c r="B6" s="19" t="s">
        <v>6</v>
      </c>
      <c r="C6" s="19" t="s">
        <v>7</v>
      </c>
      <c r="D6" s="19" t="s">
        <v>8</v>
      </c>
      <c r="E6" s="28" t="s">
        <v>1145</v>
      </c>
      <c r="F6" s="28" t="s">
        <v>1146</v>
      </c>
    </row>
    <row r="7" spans="1:18">
      <c r="A7" s="21" t="s">
        <v>496</v>
      </c>
      <c r="B7" s="22">
        <v>1454</v>
      </c>
      <c r="C7" s="22">
        <v>176</v>
      </c>
      <c r="D7" s="23">
        <v>0.121</v>
      </c>
      <c r="E7" s="22">
        <v>138</v>
      </c>
      <c r="F7" s="22">
        <v>131</v>
      </c>
    </row>
    <row r="8" spans="1:18" s="20" customFormat="1">
      <c r="A8" s="24" t="s">
        <v>497</v>
      </c>
      <c r="B8" s="25">
        <v>814</v>
      </c>
      <c r="C8" s="25">
        <v>171</v>
      </c>
      <c r="D8" s="26">
        <v>0.21010000000000001</v>
      </c>
      <c r="E8" s="25">
        <v>127</v>
      </c>
      <c r="F8" s="25">
        <v>121</v>
      </c>
    </row>
    <row r="9" spans="1:18" s="20" customFormat="1">
      <c r="A9" s="24" t="s">
        <v>498</v>
      </c>
      <c r="B9" s="25">
        <v>953</v>
      </c>
      <c r="C9" s="25">
        <v>205</v>
      </c>
      <c r="D9" s="26">
        <v>0.21510000000000001</v>
      </c>
      <c r="E9" s="25">
        <v>141</v>
      </c>
      <c r="F9" s="25">
        <v>131</v>
      </c>
    </row>
    <row r="10" spans="1:18" s="20" customFormat="1">
      <c r="A10" s="24" t="s">
        <v>33</v>
      </c>
      <c r="B10" s="25">
        <v>1478</v>
      </c>
      <c r="C10" s="25">
        <v>170</v>
      </c>
      <c r="D10" s="26">
        <v>0.115</v>
      </c>
      <c r="E10" s="25">
        <v>133</v>
      </c>
      <c r="F10" s="25">
        <v>130</v>
      </c>
    </row>
    <row r="11" spans="1:18" s="20" customFormat="1">
      <c r="A11" s="24" t="s">
        <v>298</v>
      </c>
      <c r="B11" s="25">
        <v>130</v>
      </c>
      <c r="C11" s="25">
        <v>16</v>
      </c>
      <c r="D11" s="26">
        <v>0.1231</v>
      </c>
      <c r="E11" s="25">
        <v>11</v>
      </c>
      <c r="F11" s="25">
        <v>8</v>
      </c>
    </row>
    <row r="12" spans="1:18" s="29" customFormat="1" ht="34.5" customHeight="1">
      <c r="A12" s="32" t="s">
        <v>15</v>
      </c>
      <c r="B12" s="30">
        <f>SUM(B7:B11)</f>
        <v>4829</v>
      </c>
      <c r="C12" s="30">
        <f>SUM(C7:C11)</f>
        <v>738</v>
      </c>
      <c r="D12" s="31">
        <f>C12/B12</f>
        <v>0.15282667218885898</v>
      </c>
      <c r="E12" s="30">
        <f>SUM(E7:E11)</f>
        <v>550</v>
      </c>
      <c r="F12" s="30">
        <f>SUM(F7:F11)</f>
        <v>521</v>
      </c>
    </row>
    <row r="13" spans="1:18" s="20" customFormat="1">
      <c r="A13" s="24" t="s">
        <v>499</v>
      </c>
      <c r="B13" s="25">
        <v>1011</v>
      </c>
      <c r="C13" s="25">
        <v>151</v>
      </c>
      <c r="D13" s="26">
        <v>0.14940000000000001</v>
      </c>
      <c r="E13" s="25">
        <v>114</v>
      </c>
      <c r="F13" s="25">
        <v>110</v>
      </c>
    </row>
    <row r="14" spans="1:18" s="20" customFormat="1">
      <c r="A14" s="24" t="s">
        <v>47</v>
      </c>
      <c r="B14" s="25">
        <v>1246</v>
      </c>
      <c r="C14" s="25">
        <v>180</v>
      </c>
      <c r="D14" s="26">
        <v>0.14449999999999999</v>
      </c>
      <c r="E14" s="25">
        <v>134</v>
      </c>
      <c r="F14" s="25">
        <v>124</v>
      </c>
    </row>
    <row r="15" spans="1:18" s="20" customFormat="1">
      <c r="A15" s="24" t="s">
        <v>66</v>
      </c>
      <c r="B15" s="25">
        <v>766</v>
      </c>
      <c r="C15" s="25">
        <v>108</v>
      </c>
      <c r="D15" s="26">
        <v>0.14099999999999999</v>
      </c>
      <c r="E15" s="25">
        <v>74</v>
      </c>
      <c r="F15" s="25">
        <v>74</v>
      </c>
    </row>
    <row r="16" spans="1:18" s="20" customFormat="1">
      <c r="A16" s="24" t="s">
        <v>49</v>
      </c>
      <c r="B16" s="25">
        <v>631</v>
      </c>
      <c r="C16" s="25">
        <v>110</v>
      </c>
      <c r="D16" s="26">
        <v>0.17430000000000001</v>
      </c>
      <c r="E16" s="25">
        <v>88</v>
      </c>
      <c r="F16" s="25">
        <v>82</v>
      </c>
    </row>
    <row r="17" spans="1:6" s="20" customFormat="1">
      <c r="A17" s="24" t="s">
        <v>50</v>
      </c>
      <c r="B17" s="25">
        <v>1562</v>
      </c>
      <c r="C17" s="25">
        <v>296</v>
      </c>
      <c r="D17" s="26">
        <v>0.1895</v>
      </c>
      <c r="E17" s="25">
        <v>225</v>
      </c>
      <c r="F17" s="25">
        <v>223</v>
      </c>
    </row>
    <row r="18" spans="1:6" s="20" customFormat="1">
      <c r="A18" s="24" t="s">
        <v>500</v>
      </c>
      <c r="B18" s="25">
        <v>1335</v>
      </c>
      <c r="C18" s="25">
        <v>199</v>
      </c>
      <c r="D18" s="26">
        <v>0.14910000000000001</v>
      </c>
      <c r="E18" s="25">
        <v>156</v>
      </c>
      <c r="F18" s="25">
        <v>142</v>
      </c>
    </row>
    <row r="19" spans="1:6" s="29" customFormat="1" ht="34.5" customHeight="1">
      <c r="A19" s="32" t="s">
        <v>53</v>
      </c>
      <c r="B19" s="30">
        <f>SUM(B13:B18)</f>
        <v>6551</v>
      </c>
      <c r="C19" s="30">
        <f>SUM(C13:C18)</f>
        <v>1044</v>
      </c>
      <c r="D19" s="31">
        <f>C19/B19</f>
        <v>0.15936498244542818</v>
      </c>
      <c r="E19" s="30">
        <f>SUM(E13:E18)</f>
        <v>791</v>
      </c>
      <c r="F19" s="30">
        <f>SUM(F13:F18)</f>
        <v>755</v>
      </c>
    </row>
    <row r="20" spans="1:6" s="20" customFormat="1">
      <c r="A20" s="24" t="s">
        <v>501</v>
      </c>
      <c r="B20" s="25">
        <v>1065</v>
      </c>
      <c r="C20" s="25">
        <v>155</v>
      </c>
      <c r="D20" s="26">
        <v>0.14549999999999999</v>
      </c>
      <c r="E20" s="25">
        <v>119</v>
      </c>
      <c r="F20" s="25">
        <v>115</v>
      </c>
    </row>
    <row r="21" spans="1:6" s="20" customFormat="1">
      <c r="A21" s="24" t="s">
        <v>502</v>
      </c>
      <c r="B21" s="25">
        <v>788</v>
      </c>
      <c r="C21" s="25">
        <v>137</v>
      </c>
      <c r="D21" s="26">
        <v>0.1739</v>
      </c>
      <c r="E21" s="25">
        <v>91</v>
      </c>
      <c r="F21" s="25">
        <v>92</v>
      </c>
    </row>
    <row r="22" spans="1:6" s="29" customFormat="1" ht="34.5" customHeight="1">
      <c r="A22" s="32" t="s">
        <v>428</v>
      </c>
      <c r="B22" s="30">
        <f>SUM(B20:B21)</f>
        <v>1853</v>
      </c>
      <c r="C22" s="30">
        <f>SUM(C20:C21)</f>
        <v>292</v>
      </c>
      <c r="D22" s="31">
        <f>C22/B22</f>
        <v>0.15758229897463572</v>
      </c>
      <c r="E22" s="30">
        <f>SUM(E20:E21)</f>
        <v>210</v>
      </c>
      <c r="F22" s="30">
        <f>SUM(F20:F21)</f>
        <v>207</v>
      </c>
    </row>
    <row r="23" spans="1:6" s="20" customFormat="1">
      <c r="A23" s="24" t="s">
        <v>300</v>
      </c>
      <c r="B23" s="25">
        <v>109</v>
      </c>
      <c r="C23" s="25">
        <v>16</v>
      </c>
      <c r="D23" s="26">
        <v>0.14680000000000001</v>
      </c>
      <c r="E23" s="25">
        <v>10</v>
      </c>
      <c r="F23" s="25">
        <v>10</v>
      </c>
    </row>
    <row r="24" spans="1:6" s="29" customFormat="1" ht="34.5" customHeight="1">
      <c r="A24" s="32" t="s">
        <v>16</v>
      </c>
      <c r="B24" s="30">
        <f>SUM(B23:B23)</f>
        <v>109</v>
      </c>
      <c r="C24" s="30">
        <f>SUM(C23:C23)</f>
        <v>16</v>
      </c>
      <c r="D24" s="31">
        <f>C24/B24</f>
        <v>0.14678899082568808</v>
      </c>
      <c r="E24" s="30">
        <f>SUM(E23:E23)</f>
        <v>10</v>
      </c>
      <c r="F24" s="30">
        <f>SUM(F23:F23)</f>
        <v>10</v>
      </c>
    </row>
    <row r="25" spans="1:6" s="29" customFormat="1" ht="34.5" customHeight="1">
      <c r="A25" s="32" t="s">
        <v>17</v>
      </c>
      <c r="B25" s="30">
        <f>SUM(, B12, B19, B22, B24)</f>
        <v>13342</v>
      </c>
      <c r="C25" s="30">
        <f>SUM(, C12, C19, C22, C24)</f>
        <v>2090</v>
      </c>
      <c r="D25" s="31">
        <f>C25/B25</f>
        <v>0.1566481786838555</v>
      </c>
      <c r="E25" s="30">
        <f>SUM(, E12, E19, E22, E24)</f>
        <v>1561</v>
      </c>
      <c r="F25" s="30">
        <f>SUM(, F12, F19, F22, F24)</f>
        <v>1493</v>
      </c>
    </row>
    <row r="26" spans="1:6" s="20" customFormat="1">
      <c r="A26" s="24" t="s">
        <v>18</v>
      </c>
      <c r="B26" s="24">
        <f>SUM(, B25)</f>
        <v>13342</v>
      </c>
      <c r="C26" s="24">
        <f>SUM(, C25)</f>
        <v>2090</v>
      </c>
      <c r="D26" s="33">
        <f>C26/B26</f>
        <v>0.1566481786838555</v>
      </c>
      <c r="E26" s="24">
        <f>SUM(, E25)</f>
        <v>1561</v>
      </c>
      <c r="F26" s="24">
        <f>SUM(, F25)</f>
        <v>1493</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6" manualBreakCount="6">
    <brk id="12" max="16383" man="1"/>
    <brk id="19" max="16383" man="1"/>
    <brk id="22" max="16383" man="1"/>
    <brk id="24" max="16383" man="1"/>
    <brk id="25" max="16383" man="1"/>
    <brk id="26" max="16383" man="1"/>
  </rowBreaks>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F752F-2876-4003-90B0-5400AACA9556}">
  <sheetPr codeName="Sheet26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1144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DF0FC-6BA6-40BB-BC75-1D448A10E99F}">
  <sheetPr>
    <tabColor rgb="FF0000FF"/>
  </sheetPr>
  <dimension ref="A1:R3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1147</v>
      </c>
      <c r="F4" s="15"/>
      <c r="G4" s="15"/>
      <c r="H4" s="15"/>
      <c r="I4" s="15"/>
      <c r="J4" s="15"/>
      <c r="K4" s="15"/>
      <c r="L4" s="15"/>
      <c r="M4" s="15"/>
      <c r="N4" s="15"/>
      <c r="O4" s="15"/>
      <c r="P4" s="15"/>
      <c r="Q4" s="15"/>
      <c r="R4" s="15"/>
    </row>
    <row r="5" spans="1:18" ht="25.5" customHeight="1">
      <c r="E5" s="27" t="s">
        <v>1147</v>
      </c>
      <c r="F5" s="27"/>
      <c r="G5" s="27"/>
      <c r="H5" s="27"/>
      <c r="I5" s="27"/>
      <c r="J5" s="27"/>
      <c r="K5" s="27"/>
      <c r="L5" s="27"/>
      <c r="M5" s="27"/>
      <c r="N5" s="27"/>
      <c r="O5" s="27"/>
      <c r="P5" s="27"/>
      <c r="Q5" s="27"/>
      <c r="R5" s="27"/>
    </row>
    <row r="6" spans="1:18" s="18" customFormat="1" ht="150" customHeight="1">
      <c r="B6" s="19" t="s">
        <v>6</v>
      </c>
      <c r="C6" s="19" t="s">
        <v>7</v>
      </c>
      <c r="D6" s="19" t="s">
        <v>8</v>
      </c>
      <c r="E6" s="28" t="s">
        <v>1148</v>
      </c>
      <c r="F6" s="28" t="s">
        <v>1149</v>
      </c>
    </row>
    <row r="7" spans="1:18">
      <c r="A7" s="21" t="s">
        <v>372</v>
      </c>
      <c r="B7" s="22">
        <v>17</v>
      </c>
      <c r="C7" s="22">
        <v>4</v>
      </c>
      <c r="D7" s="23">
        <v>0.23530000000000001</v>
      </c>
      <c r="E7" s="22">
        <v>3</v>
      </c>
      <c r="F7" s="22">
        <v>3</v>
      </c>
    </row>
    <row r="8" spans="1:18" s="20" customFormat="1">
      <c r="A8" s="24" t="s">
        <v>374</v>
      </c>
      <c r="B8" s="25">
        <v>23</v>
      </c>
      <c r="C8" s="25">
        <v>10</v>
      </c>
      <c r="D8" s="26">
        <v>0.43480000000000002</v>
      </c>
      <c r="E8" s="25">
        <v>6</v>
      </c>
      <c r="F8" s="25">
        <v>6</v>
      </c>
    </row>
    <row r="9" spans="1:18" s="29" customFormat="1" ht="34.5" customHeight="1">
      <c r="A9" s="32" t="s">
        <v>171</v>
      </c>
      <c r="B9" s="30">
        <f>SUM(B7:B8)</f>
        <v>40</v>
      </c>
      <c r="C9" s="30">
        <f>SUM(C7:C8)</f>
        <v>14</v>
      </c>
      <c r="D9" s="31">
        <f>C9/B9</f>
        <v>0.35</v>
      </c>
      <c r="E9" s="30">
        <f>SUM(E7:E8)</f>
        <v>9</v>
      </c>
      <c r="F9" s="30">
        <f>SUM(F7:F8)</f>
        <v>9</v>
      </c>
    </row>
    <row r="10" spans="1:18" s="20" customFormat="1">
      <c r="A10" s="24" t="s">
        <v>112</v>
      </c>
      <c r="B10" s="25">
        <v>2</v>
      </c>
      <c r="C10" s="25">
        <v>0</v>
      </c>
      <c r="D10" s="26">
        <v>0</v>
      </c>
      <c r="E10" s="25">
        <v>0</v>
      </c>
      <c r="F10" s="25">
        <v>0</v>
      </c>
    </row>
    <row r="11" spans="1:18" s="20" customFormat="1">
      <c r="A11" s="24" t="s">
        <v>113</v>
      </c>
      <c r="B11" s="25">
        <v>38</v>
      </c>
      <c r="C11" s="25">
        <v>11</v>
      </c>
      <c r="D11" s="26">
        <v>0.28949999999999998</v>
      </c>
      <c r="E11" s="25">
        <v>10</v>
      </c>
      <c r="F11" s="25">
        <v>11</v>
      </c>
    </row>
    <row r="12" spans="1:18" s="20" customFormat="1">
      <c r="A12" s="24" t="s">
        <v>116</v>
      </c>
      <c r="B12" s="25">
        <v>23</v>
      </c>
      <c r="C12" s="25">
        <v>5</v>
      </c>
      <c r="D12" s="26">
        <v>0.21740000000000001</v>
      </c>
      <c r="E12" s="25">
        <v>2</v>
      </c>
      <c r="F12" s="25">
        <v>3</v>
      </c>
    </row>
    <row r="13" spans="1:18" s="20" customFormat="1">
      <c r="A13" s="24" t="s">
        <v>120</v>
      </c>
      <c r="B13" s="25">
        <v>337</v>
      </c>
      <c r="C13" s="25">
        <v>121</v>
      </c>
      <c r="D13" s="26">
        <v>0.35909999999999997</v>
      </c>
      <c r="E13" s="25">
        <v>85</v>
      </c>
      <c r="F13" s="25">
        <v>87</v>
      </c>
    </row>
    <row r="14" spans="1:18" s="20" customFormat="1">
      <c r="A14" s="24" t="s">
        <v>124</v>
      </c>
      <c r="B14" s="25">
        <v>22</v>
      </c>
      <c r="C14" s="25">
        <v>7</v>
      </c>
      <c r="D14" s="26">
        <v>0.31819999999999998</v>
      </c>
      <c r="E14" s="25">
        <v>6</v>
      </c>
      <c r="F14" s="25">
        <v>7</v>
      </c>
    </row>
    <row r="15" spans="1:18" s="20" customFormat="1">
      <c r="A15" s="24" t="s">
        <v>138</v>
      </c>
      <c r="B15" s="25">
        <v>10</v>
      </c>
      <c r="C15" s="25">
        <v>0</v>
      </c>
      <c r="D15" s="26">
        <v>0</v>
      </c>
      <c r="E15" s="25">
        <v>0</v>
      </c>
      <c r="F15" s="25">
        <v>0</v>
      </c>
    </row>
    <row r="16" spans="1:18" s="20" customFormat="1">
      <c r="A16" s="24" t="s">
        <v>141</v>
      </c>
      <c r="B16" s="25">
        <v>168</v>
      </c>
      <c r="C16" s="25">
        <v>68</v>
      </c>
      <c r="D16" s="26">
        <v>0.40479999999999999</v>
      </c>
      <c r="E16" s="25">
        <v>48</v>
      </c>
      <c r="F16" s="25">
        <v>51</v>
      </c>
    </row>
    <row r="17" spans="1:6" s="20" customFormat="1">
      <c r="A17" s="24" t="s">
        <v>142</v>
      </c>
      <c r="B17" s="25">
        <v>388</v>
      </c>
      <c r="C17" s="25">
        <v>106</v>
      </c>
      <c r="D17" s="26">
        <v>0.2732</v>
      </c>
      <c r="E17" s="25">
        <v>72</v>
      </c>
      <c r="F17" s="25">
        <v>73</v>
      </c>
    </row>
    <row r="18" spans="1:6" s="29" customFormat="1" ht="34.5" customHeight="1">
      <c r="A18" s="32" t="s">
        <v>173</v>
      </c>
      <c r="B18" s="30">
        <f>SUM(B10:B17)</f>
        <v>988</v>
      </c>
      <c r="C18" s="30">
        <f>SUM(C10:C17)</f>
        <v>318</v>
      </c>
      <c r="D18" s="31">
        <f>C18/B18</f>
        <v>0.32186234817813764</v>
      </c>
      <c r="E18" s="30">
        <f>SUM(E10:E17)</f>
        <v>223</v>
      </c>
      <c r="F18" s="30">
        <f>SUM(F10:F17)</f>
        <v>232</v>
      </c>
    </row>
    <row r="19" spans="1:6" s="20" customFormat="1">
      <c r="A19" s="24" t="s">
        <v>151</v>
      </c>
      <c r="B19" s="25">
        <v>224</v>
      </c>
      <c r="C19" s="25">
        <v>81</v>
      </c>
      <c r="D19" s="26">
        <v>0.36159999999999998</v>
      </c>
      <c r="E19" s="25">
        <v>54</v>
      </c>
      <c r="F19" s="25">
        <v>63</v>
      </c>
    </row>
    <row r="20" spans="1:6" s="20" customFormat="1">
      <c r="A20" s="24" t="s">
        <v>152</v>
      </c>
      <c r="B20" s="25">
        <v>986</v>
      </c>
      <c r="C20" s="25">
        <v>314</v>
      </c>
      <c r="D20" s="26">
        <v>0.31850000000000001</v>
      </c>
      <c r="E20" s="25">
        <v>189</v>
      </c>
      <c r="F20" s="25">
        <v>191</v>
      </c>
    </row>
    <row r="21" spans="1:6" s="20" customFormat="1">
      <c r="A21" s="24" t="s">
        <v>153</v>
      </c>
      <c r="B21" s="25">
        <v>703</v>
      </c>
      <c r="C21" s="25">
        <v>213</v>
      </c>
      <c r="D21" s="26">
        <v>0.30299999999999999</v>
      </c>
      <c r="E21" s="25">
        <v>119</v>
      </c>
      <c r="F21" s="25">
        <v>128</v>
      </c>
    </row>
    <row r="22" spans="1:6" s="20" customFormat="1">
      <c r="A22" s="24" t="s">
        <v>154</v>
      </c>
      <c r="B22" s="25">
        <v>295</v>
      </c>
      <c r="C22" s="25">
        <v>94</v>
      </c>
      <c r="D22" s="26">
        <v>0.31859999999999999</v>
      </c>
      <c r="E22" s="25">
        <v>56</v>
      </c>
      <c r="F22" s="25">
        <v>59</v>
      </c>
    </row>
    <row r="23" spans="1:6" s="20" customFormat="1">
      <c r="A23" s="24" t="s">
        <v>156</v>
      </c>
      <c r="B23" s="25">
        <v>226</v>
      </c>
      <c r="C23" s="25">
        <v>45</v>
      </c>
      <c r="D23" s="26">
        <v>0.1991</v>
      </c>
      <c r="E23" s="25">
        <v>33</v>
      </c>
      <c r="F23" s="25">
        <v>38</v>
      </c>
    </row>
    <row r="24" spans="1:6" s="29" customFormat="1" ht="34.5" customHeight="1">
      <c r="A24" s="32" t="s">
        <v>174</v>
      </c>
      <c r="B24" s="30">
        <f>SUM(B19:B23)</f>
        <v>2434</v>
      </c>
      <c r="C24" s="30">
        <f>SUM(C19:C23)</f>
        <v>747</v>
      </c>
      <c r="D24" s="31">
        <f>C24/B24</f>
        <v>0.30690221857025474</v>
      </c>
      <c r="E24" s="30">
        <f>SUM(E19:E23)</f>
        <v>451</v>
      </c>
      <c r="F24" s="30">
        <f>SUM(F19:F23)</f>
        <v>479</v>
      </c>
    </row>
    <row r="25" spans="1:6" s="20" customFormat="1">
      <c r="A25" s="24" t="s">
        <v>434</v>
      </c>
      <c r="B25" s="25">
        <v>611</v>
      </c>
      <c r="C25" s="25">
        <v>189</v>
      </c>
      <c r="D25" s="26">
        <v>0.30930000000000002</v>
      </c>
      <c r="E25" s="25">
        <v>144</v>
      </c>
      <c r="F25" s="25">
        <v>142</v>
      </c>
    </row>
    <row r="26" spans="1:6" s="20" customFormat="1">
      <c r="A26" s="24" t="s">
        <v>449</v>
      </c>
      <c r="B26" s="25">
        <v>1510</v>
      </c>
      <c r="C26" s="25">
        <v>432</v>
      </c>
      <c r="D26" s="26">
        <v>0.28610000000000002</v>
      </c>
      <c r="E26" s="25">
        <v>315</v>
      </c>
      <c r="F26" s="25">
        <v>316</v>
      </c>
    </row>
    <row r="27" spans="1:6" s="20" customFormat="1">
      <c r="A27" s="24" t="s">
        <v>157</v>
      </c>
      <c r="B27" s="25">
        <v>1679</v>
      </c>
      <c r="C27" s="25">
        <v>168</v>
      </c>
      <c r="D27" s="26">
        <v>0.10009999999999999</v>
      </c>
      <c r="E27" s="25">
        <v>106</v>
      </c>
      <c r="F27" s="25">
        <v>121</v>
      </c>
    </row>
    <row r="28" spans="1:6" s="20" customFormat="1">
      <c r="A28" s="24" t="s">
        <v>519</v>
      </c>
      <c r="B28" s="25">
        <v>1532</v>
      </c>
      <c r="C28" s="25">
        <v>220</v>
      </c>
      <c r="D28" s="26">
        <v>0.14360000000000001</v>
      </c>
      <c r="E28" s="25">
        <v>135</v>
      </c>
      <c r="F28" s="25">
        <v>146</v>
      </c>
    </row>
    <row r="29" spans="1:6" s="20" customFormat="1">
      <c r="A29" s="24" t="s">
        <v>158</v>
      </c>
      <c r="B29" s="25">
        <v>1271</v>
      </c>
      <c r="C29" s="25">
        <v>217</v>
      </c>
      <c r="D29" s="26">
        <v>0.17069999999999999</v>
      </c>
      <c r="E29" s="25">
        <v>143</v>
      </c>
      <c r="F29" s="25">
        <v>152</v>
      </c>
    </row>
    <row r="30" spans="1:6" s="20" customFormat="1">
      <c r="A30" s="24" t="s">
        <v>520</v>
      </c>
      <c r="B30" s="25">
        <v>1550</v>
      </c>
      <c r="C30" s="25">
        <v>187</v>
      </c>
      <c r="D30" s="26">
        <v>0.1206</v>
      </c>
      <c r="E30" s="25">
        <v>122</v>
      </c>
      <c r="F30" s="25">
        <v>128</v>
      </c>
    </row>
    <row r="31" spans="1:6" s="29" customFormat="1" ht="34.5" customHeight="1">
      <c r="A31" s="32" t="s">
        <v>175</v>
      </c>
      <c r="B31" s="30">
        <f>SUM(B25:B30)</f>
        <v>8153</v>
      </c>
      <c r="C31" s="30">
        <f>SUM(C25:C30)</f>
        <v>1413</v>
      </c>
      <c r="D31" s="31">
        <f>C31/B31</f>
        <v>0.17331043787562861</v>
      </c>
      <c r="E31" s="30">
        <f>SUM(E25:E30)</f>
        <v>965</v>
      </c>
      <c r="F31" s="30">
        <f>SUM(F25:F30)</f>
        <v>1005</v>
      </c>
    </row>
    <row r="32" spans="1:6" s="29" customFormat="1" ht="34.5" customHeight="1">
      <c r="A32" s="32" t="s">
        <v>17</v>
      </c>
      <c r="B32" s="30">
        <f>SUM(, B9, B18, B24, B31)</f>
        <v>11615</v>
      </c>
      <c r="C32" s="30">
        <f>SUM(, C9, C18, C24, C31)</f>
        <v>2492</v>
      </c>
      <c r="D32" s="31">
        <f>C32/B32</f>
        <v>0.21455015066724065</v>
      </c>
      <c r="E32" s="30">
        <f>SUM(, E9, E18, E24, E31)</f>
        <v>1648</v>
      </c>
      <c r="F32" s="30">
        <f>SUM(, F9, F18, F24, F31)</f>
        <v>1725</v>
      </c>
    </row>
    <row r="33" spans="1:6" s="20" customFormat="1">
      <c r="A33" s="24" t="s">
        <v>18</v>
      </c>
      <c r="B33" s="24">
        <f>SUM(, B32)</f>
        <v>11615</v>
      </c>
      <c r="C33" s="24">
        <f>SUM(, C32)</f>
        <v>2492</v>
      </c>
      <c r="D33" s="33">
        <f>C33/B33</f>
        <v>0.21455015066724065</v>
      </c>
      <c r="E33" s="24">
        <f>SUM(, E32)</f>
        <v>1648</v>
      </c>
      <c r="F33" s="24">
        <f>SUM(, F32)</f>
        <v>1725</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6" manualBreakCount="6">
    <brk id="9" max="16383" man="1"/>
    <brk id="18" max="16383" man="1"/>
    <brk id="24" max="16383" man="1"/>
    <brk id="31" max="16383" man="1"/>
    <brk id="32" max="16383" man="1"/>
    <brk id="33" max="16383" man="1"/>
  </rowBreaks>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3D944-0352-47B9-8163-8A8633EDA9E1}">
  <sheetPr codeName="Sheet26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1147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72802-7878-4BEB-B3B2-BF69556889B8}">
  <sheetPr>
    <tabColor rgb="FFFF0000"/>
  </sheetPr>
  <dimension ref="A1:Q2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1150</v>
      </c>
      <c r="F4" s="15"/>
      <c r="G4" s="15"/>
      <c r="H4" s="15"/>
      <c r="I4" s="15"/>
      <c r="J4" s="15"/>
      <c r="K4" s="15"/>
      <c r="L4" s="15"/>
      <c r="M4" s="15"/>
      <c r="N4" s="15"/>
      <c r="O4" s="15"/>
      <c r="P4" s="15"/>
      <c r="Q4" s="15"/>
    </row>
    <row r="5" spans="1:17" ht="25.5" customHeight="1">
      <c r="E5" s="27" t="s">
        <v>1150</v>
      </c>
      <c r="F5" s="27"/>
      <c r="G5" s="27"/>
      <c r="H5" s="27"/>
      <c r="I5" s="27"/>
      <c r="J5" s="27"/>
      <c r="K5" s="27"/>
      <c r="L5" s="27"/>
      <c r="M5" s="27"/>
      <c r="N5" s="27"/>
      <c r="O5" s="27"/>
      <c r="P5" s="27"/>
      <c r="Q5" s="27"/>
    </row>
    <row r="6" spans="1:17" s="18" customFormat="1" ht="150" customHeight="1">
      <c r="B6" s="19" t="s">
        <v>6</v>
      </c>
      <c r="C6" s="19" t="s">
        <v>7</v>
      </c>
      <c r="D6" s="19" t="s">
        <v>8</v>
      </c>
      <c r="E6" s="28" t="s">
        <v>1151</v>
      </c>
    </row>
    <row r="7" spans="1:17">
      <c r="A7" s="21" t="s">
        <v>527</v>
      </c>
      <c r="B7" s="22">
        <v>13</v>
      </c>
      <c r="C7" s="22">
        <v>2</v>
      </c>
      <c r="D7" s="23">
        <v>0.15379999999999999</v>
      </c>
      <c r="E7" s="22">
        <v>0</v>
      </c>
    </row>
    <row r="8" spans="1:17" s="20" customFormat="1">
      <c r="A8" s="24" t="s">
        <v>399</v>
      </c>
      <c r="B8" s="25">
        <v>59</v>
      </c>
      <c r="C8" s="25">
        <v>14</v>
      </c>
      <c r="D8" s="26">
        <v>0.23730000000000001</v>
      </c>
      <c r="E8" s="25">
        <v>11</v>
      </c>
    </row>
    <row r="9" spans="1:17" s="20" customFormat="1">
      <c r="A9" s="24" t="s">
        <v>104</v>
      </c>
      <c r="B9" s="25">
        <v>60</v>
      </c>
      <c r="C9" s="25">
        <v>23</v>
      </c>
      <c r="D9" s="26">
        <v>0.38329999999999997</v>
      </c>
      <c r="E9" s="25">
        <v>11</v>
      </c>
    </row>
    <row r="10" spans="1:17" s="20" customFormat="1">
      <c r="A10" s="24" t="s">
        <v>105</v>
      </c>
      <c r="B10" s="25">
        <v>1113</v>
      </c>
      <c r="C10" s="25">
        <v>415</v>
      </c>
      <c r="D10" s="26">
        <v>0.37290000000000001</v>
      </c>
      <c r="E10" s="25">
        <v>277</v>
      </c>
    </row>
    <row r="11" spans="1:17" s="20" customFormat="1">
      <c r="A11" s="24" t="s">
        <v>528</v>
      </c>
      <c r="B11" s="25">
        <v>733</v>
      </c>
      <c r="C11" s="25">
        <v>283</v>
      </c>
      <c r="D11" s="26">
        <v>0.3861</v>
      </c>
      <c r="E11" s="25">
        <v>193</v>
      </c>
    </row>
    <row r="12" spans="1:17" s="20" customFormat="1">
      <c r="A12" s="24" t="s">
        <v>106</v>
      </c>
      <c r="B12" s="25">
        <v>299</v>
      </c>
      <c r="C12" s="25">
        <v>75</v>
      </c>
      <c r="D12" s="26">
        <v>0.25080000000000002</v>
      </c>
      <c r="E12" s="25">
        <v>54</v>
      </c>
    </row>
    <row r="13" spans="1:17" s="20" customFormat="1">
      <c r="A13" s="24" t="s">
        <v>529</v>
      </c>
      <c r="B13" s="25">
        <v>630</v>
      </c>
      <c r="C13" s="25">
        <v>275</v>
      </c>
      <c r="D13" s="26">
        <v>0.4365</v>
      </c>
      <c r="E13" s="25">
        <v>165</v>
      </c>
    </row>
    <row r="14" spans="1:17" s="20" customFormat="1">
      <c r="A14" s="24" t="s">
        <v>530</v>
      </c>
      <c r="B14" s="25">
        <v>564</v>
      </c>
      <c r="C14" s="25">
        <v>101</v>
      </c>
      <c r="D14" s="26">
        <v>0.17910000000000001</v>
      </c>
      <c r="E14" s="25">
        <v>68</v>
      </c>
    </row>
    <row r="15" spans="1:17" s="20" customFormat="1">
      <c r="A15" s="24" t="s">
        <v>331</v>
      </c>
      <c r="B15" s="25">
        <v>4</v>
      </c>
      <c r="C15" s="25">
        <v>0</v>
      </c>
      <c r="D15" s="26">
        <v>0</v>
      </c>
      <c r="E15" s="25">
        <v>0</v>
      </c>
    </row>
    <row r="16" spans="1:17" s="29" customFormat="1" ht="34.5" customHeight="1">
      <c r="A16" s="32" t="s">
        <v>172</v>
      </c>
      <c r="B16" s="30">
        <f>SUM(B7:B15)</f>
        <v>3475</v>
      </c>
      <c r="C16" s="30">
        <f>SUM(C7:C15)</f>
        <v>1188</v>
      </c>
      <c r="D16" s="31">
        <f>C16/B16</f>
        <v>0.34187050359712229</v>
      </c>
      <c r="E16" s="30">
        <f>SUM(E7:E15)</f>
        <v>779</v>
      </c>
    </row>
    <row r="17" spans="1:5" s="20" customFormat="1">
      <c r="A17" s="24" t="s">
        <v>120</v>
      </c>
      <c r="B17" s="25">
        <v>0</v>
      </c>
      <c r="C17" s="25">
        <v>0</v>
      </c>
      <c r="D17" s="26">
        <v>0</v>
      </c>
      <c r="E17" s="25">
        <v>0</v>
      </c>
    </row>
    <row r="18" spans="1:5" s="29" customFormat="1" ht="34.5" customHeight="1">
      <c r="A18" s="32" t="s">
        <v>173</v>
      </c>
      <c r="B18" s="30">
        <f>SUM(B17:B17)</f>
        <v>0</v>
      </c>
      <c r="C18" s="30">
        <f>SUM(C17:C17)</f>
        <v>0</v>
      </c>
      <c r="D18" s="31">
        <v>0</v>
      </c>
      <c r="E18" s="30">
        <f>SUM(E17:E17)</f>
        <v>0</v>
      </c>
    </row>
    <row r="19" spans="1:5" s="20" customFormat="1">
      <c r="A19" s="24" t="s">
        <v>405</v>
      </c>
      <c r="B19" s="25">
        <v>1118</v>
      </c>
      <c r="C19" s="25">
        <v>126</v>
      </c>
      <c r="D19" s="26">
        <v>0.11269999999999999</v>
      </c>
      <c r="E19" s="25">
        <v>97</v>
      </c>
    </row>
    <row r="20" spans="1:5" s="20" customFormat="1">
      <c r="A20" s="24" t="s">
        <v>434</v>
      </c>
      <c r="B20" s="25">
        <v>53</v>
      </c>
      <c r="C20" s="25">
        <v>10</v>
      </c>
      <c r="D20" s="26">
        <v>0.18870000000000001</v>
      </c>
      <c r="E20" s="25">
        <v>7</v>
      </c>
    </row>
    <row r="21" spans="1:5" s="20" customFormat="1">
      <c r="A21" s="24" t="s">
        <v>435</v>
      </c>
      <c r="B21" s="25">
        <v>1650</v>
      </c>
      <c r="C21" s="25">
        <v>222</v>
      </c>
      <c r="D21" s="26">
        <v>0.13450000000000001</v>
      </c>
      <c r="E21" s="25">
        <v>146</v>
      </c>
    </row>
    <row r="22" spans="1:5" s="20" customFormat="1">
      <c r="A22" s="24" t="s">
        <v>158</v>
      </c>
      <c r="B22" s="25">
        <v>11</v>
      </c>
      <c r="C22" s="25">
        <v>1</v>
      </c>
      <c r="D22" s="26">
        <v>9.0899999999999995E-2</v>
      </c>
      <c r="E22" s="25">
        <v>0</v>
      </c>
    </row>
    <row r="23" spans="1:5" s="20" customFormat="1">
      <c r="A23" s="24" t="s">
        <v>436</v>
      </c>
      <c r="B23" s="25">
        <v>1272</v>
      </c>
      <c r="C23" s="25">
        <v>141</v>
      </c>
      <c r="D23" s="26">
        <v>0.1108</v>
      </c>
      <c r="E23" s="25">
        <v>110</v>
      </c>
    </row>
    <row r="24" spans="1:5" s="20" customFormat="1">
      <c r="A24" s="24" t="s">
        <v>437</v>
      </c>
      <c r="B24" s="25">
        <v>1139</v>
      </c>
      <c r="C24" s="25">
        <v>175</v>
      </c>
      <c r="D24" s="26">
        <v>0.15359999999999999</v>
      </c>
      <c r="E24" s="25">
        <v>136</v>
      </c>
    </row>
    <row r="25" spans="1:5" s="29" customFormat="1" ht="34.5" customHeight="1">
      <c r="A25" s="32" t="s">
        <v>175</v>
      </c>
      <c r="B25" s="30">
        <f>SUM(B19:B24)</f>
        <v>5243</v>
      </c>
      <c r="C25" s="30">
        <f>SUM(C19:C24)</f>
        <v>675</v>
      </c>
      <c r="D25" s="31">
        <f>C25/B25</f>
        <v>0.1287430860194545</v>
      </c>
      <c r="E25" s="30">
        <f>SUM(E19:E24)</f>
        <v>496</v>
      </c>
    </row>
    <row r="26" spans="1:5" s="29" customFormat="1" ht="34.5" customHeight="1">
      <c r="A26" s="32" t="s">
        <v>17</v>
      </c>
      <c r="B26" s="30">
        <f>SUM(, B16, B18, B25)</f>
        <v>8718</v>
      </c>
      <c r="C26" s="30">
        <f>SUM(, C16, C18, C25)</f>
        <v>1863</v>
      </c>
      <c r="D26" s="31">
        <f>C26/B26</f>
        <v>0.21369580178940123</v>
      </c>
      <c r="E26" s="30">
        <f>SUM(, E16, E18, E25)</f>
        <v>1275</v>
      </c>
    </row>
    <row r="27" spans="1:5" s="20" customFormat="1">
      <c r="A27" s="24" t="s">
        <v>18</v>
      </c>
      <c r="B27" s="24">
        <f>SUM(, B26)</f>
        <v>8718</v>
      </c>
      <c r="C27" s="24">
        <f>SUM(, C26)</f>
        <v>1863</v>
      </c>
      <c r="D27" s="33">
        <f>C27/B27</f>
        <v>0.21369580178940123</v>
      </c>
      <c r="E27" s="24">
        <f>SUM(, E26)</f>
        <v>1275</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5" manualBreakCount="5">
    <brk id="16" max="16383" man="1"/>
    <brk id="18" max="16383" man="1"/>
    <brk id="25" max="16383" man="1"/>
    <brk id="26" max="16383" man="1"/>
    <brk id="27" max="16383" man="1"/>
  </rowBreaks>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45B51-D957-4828-B2AD-A552820295DA}">
  <sheetPr codeName="Sheet26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1150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581B-F58D-4164-8DD1-1C976298A260}">
  <sheetPr>
    <tabColor rgb="FFFFFF00"/>
  </sheetPr>
  <dimension ref="A1:S23"/>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1152</v>
      </c>
      <c r="F4" s="15"/>
      <c r="G4" s="15"/>
      <c r="H4" s="15"/>
      <c r="I4" s="15"/>
      <c r="J4" s="15"/>
      <c r="K4" s="15"/>
      <c r="L4" s="15"/>
      <c r="M4" s="15"/>
      <c r="N4" s="15"/>
      <c r="O4" s="15"/>
      <c r="P4" s="15"/>
      <c r="Q4" s="15"/>
      <c r="R4" s="15"/>
      <c r="S4" s="15"/>
    </row>
    <row r="5" spans="1:19" ht="25.5" customHeight="1">
      <c r="E5" s="27" t="s">
        <v>1152</v>
      </c>
      <c r="F5" s="27"/>
      <c r="G5" s="27"/>
      <c r="H5" s="27"/>
      <c r="I5" s="27"/>
      <c r="J5" s="27"/>
      <c r="K5" s="27"/>
      <c r="L5" s="27"/>
      <c r="M5" s="27"/>
      <c r="N5" s="27"/>
      <c r="O5" s="27"/>
      <c r="P5" s="27"/>
      <c r="Q5" s="27"/>
      <c r="R5" s="27"/>
      <c r="S5" s="27"/>
    </row>
    <row r="6" spans="1:19" s="18" customFormat="1" ht="150" customHeight="1">
      <c r="B6" s="19" t="s">
        <v>6</v>
      </c>
      <c r="C6" s="19" t="s">
        <v>7</v>
      </c>
      <c r="D6" s="19" t="s">
        <v>8</v>
      </c>
      <c r="E6" s="28" t="s">
        <v>1153</v>
      </c>
      <c r="F6" s="28" t="s">
        <v>1154</v>
      </c>
      <c r="G6" s="28" t="s">
        <v>1155</v>
      </c>
    </row>
    <row r="7" spans="1:19">
      <c r="A7" s="21" t="s">
        <v>641</v>
      </c>
      <c r="B7" s="22">
        <v>33</v>
      </c>
      <c r="C7" s="22">
        <v>10</v>
      </c>
      <c r="D7" s="23">
        <v>0.30299999999999999</v>
      </c>
      <c r="E7" s="22">
        <v>5</v>
      </c>
      <c r="F7" s="22">
        <v>2</v>
      </c>
      <c r="G7" s="22">
        <v>7</v>
      </c>
    </row>
    <row r="8" spans="1:19" s="29" customFormat="1" ht="34.5" customHeight="1">
      <c r="A8" s="32" t="s">
        <v>428</v>
      </c>
      <c r="B8" s="30">
        <f>SUM(B7:B7)</f>
        <v>33</v>
      </c>
      <c r="C8" s="30">
        <f>SUM(C7:C7)</f>
        <v>10</v>
      </c>
      <c r="D8" s="31">
        <f>C8/B8</f>
        <v>0.30303030303030304</v>
      </c>
      <c r="E8" s="30">
        <f>SUM(E7:E7)</f>
        <v>5</v>
      </c>
      <c r="F8" s="30">
        <f>SUM(F7:F7)</f>
        <v>2</v>
      </c>
      <c r="G8" s="30">
        <f>SUM(G7:G7)</f>
        <v>7</v>
      </c>
    </row>
    <row r="9" spans="1:19" s="20" customFormat="1">
      <c r="A9" s="24" t="s">
        <v>563</v>
      </c>
      <c r="B9" s="25">
        <v>1241</v>
      </c>
      <c r="C9" s="25">
        <v>414</v>
      </c>
      <c r="D9" s="26">
        <v>0.33360000000000001</v>
      </c>
      <c r="E9" s="25">
        <v>163</v>
      </c>
      <c r="F9" s="25">
        <v>187</v>
      </c>
      <c r="G9" s="25">
        <v>205</v>
      </c>
    </row>
    <row r="10" spans="1:19" s="20" customFormat="1">
      <c r="A10" s="24" t="s">
        <v>10</v>
      </c>
      <c r="B10" s="25">
        <v>701</v>
      </c>
      <c r="C10" s="25">
        <v>209</v>
      </c>
      <c r="D10" s="26">
        <v>0.29809999999999998</v>
      </c>
      <c r="E10" s="25">
        <v>96</v>
      </c>
      <c r="F10" s="25">
        <v>90</v>
      </c>
      <c r="G10" s="25">
        <v>102</v>
      </c>
    </row>
    <row r="11" spans="1:19" s="20" customFormat="1">
      <c r="A11" s="24" t="s">
        <v>564</v>
      </c>
      <c r="B11" s="25">
        <v>862</v>
      </c>
      <c r="C11" s="25">
        <v>269</v>
      </c>
      <c r="D11" s="26">
        <v>0.31209999999999999</v>
      </c>
      <c r="E11" s="25">
        <v>94</v>
      </c>
      <c r="F11" s="25">
        <v>132</v>
      </c>
      <c r="G11" s="25">
        <v>153</v>
      </c>
    </row>
    <row r="12" spans="1:19" s="20" customFormat="1">
      <c r="A12" s="24" t="s">
        <v>565</v>
      </c>
      <c r="B12" s="25">
        <v>1298</v>
      </c>
      <c r="C12" s="25">
        <v>373</v>
      </c>
      <c r="D12" s="26">
        <v>0.28739999999999999</v>
      </c>
      <c r="E12" s="25">
        <v>137</v>
      </c>
      <c r="F12" s="25">
        <v>181</v>
      </c>
      <c r="G12" s="25">
        <v>222</v>
      </c>
    </row>
    <row r="13" spans="1:19" s="20" customFormat="1">
      <c r="A13" s="24" t="s">
        <v>566</v>
      </c>
      <c r="B13" s="25">
        <v>1267</v>
      </c>
      <c r="C13" s="25">
        <v>412</v>
      </c>
      <c r="D13" s="26">
        <v>0.32519999999999999</v>
      </c>
      <c r="E13" s="25">
        <v>186</v>
      </c>
      <c r="F13" s="25">
        <v>185</v>
      </c>
      <c r="G13" s="25">
        <v>192</v>
      </c>
    </row>
    <row r="14" spans="1:19" s="20" customFormat="1">
      <c r="A14" s="24" t="s">
        <v>300</v>
      </c>
      <c r="B14" s="25">
        <v>111</v>
      </c>
      <c r="C14" s="25">
        <v>29</v>
      </c>
      <c r="D14" s="26">
        <v>0.26129999999999998</v>
      </c>
      <c r="E14" s="25">
        <v>8</v>
      </c>
      <c r="F14" s="25">
        <v>13</v>
      </c>
      <c r="G14" s="25">
        <v>19</v>
      </c>
    </row>
    <row r="15" spans="1:19" s="20" customFormat="1">
      <c r="A15" s="24" t="s">
        <v>301</v>
      </c>
      <c r="B15" s="25">
        <v>3</v>
      </c>
      <c r="C15" s="25">
        <v>0</v>
      </c>
      <c r="D15" s="26">
        <v>0</v>
      </c>
      <c r="E15" s="25">
        <v>0</v>
      </c>
      <c r="F15" s="25">
        <v>0</v>
      </c>
      <c r="G15" s="25">
        <v>0</v>
      </c>
    </row>
    <row r="16" spans="1:19" s="20" customFormat="1">
      <c r="A16" s="24" t="s">
        <v>487</v>
      </c>
      <c r="B16" s="25">
        <v>1147</v>
      </c>
      <c r="C16" s="25">
        <v>159</v>
      </c>
      <c r="D16" s="26">
        <v>0.1386</v>
      </c>
      <c r="E16" s="25">
        <v>82</v>
      </c>
      <c r="F16" s="25">
        <v>76</v>
      </c>
      <c r="G16" s="25">
        <v>74</v>
      </c>
    </row>
    <row r="17" spans="1:7" s="20" customFormat="1">
      <c r="A17" s="24" t="s">
        <v>11</v>
      </c>
      <c r="B17" s="25">
        <v>979</v>
      </c>
      <c r="C17" s="25">
        <v>76</v>
      </c>
      <c r="D17" s="26">
        <v>7.7600000000000002E-2</v>
      </c>
      <c r="E17" s="25">
        <v>33</v>
      </c>
      <c r="F17" s="25">
        <v>42</v>
      </c>
      <c r="G17" s="25">
        <v>33</v>
      </c>
    </row>
    <row r="18" spans="1:7" s="20" customFormat="1">
      <c r="A18" s="24" t="s">
        <v>567</v>
      </c>
      <c r="B18" s="25">
        <v>1389</v>
      </c>
      <c r="C18" s="25">
        <v>609</v>
      </c>
      <c r="D18" s="26">
        <v>0.43840000000000001</v>
      </c>
      <c r="E18" s="25">
        <v>244</v>
      </c>
      <c r="F18" s="25">
        <v>247</v>
      </c>
      <c r="G18" s="25">
        <v>263</v>
      </c>
    </row>
    <row r="19" spans="1:7" s="20" customFormat="1">
      <c r="A19" s="24" t="s">
        <v>568</v>
      </c>
      <c r="B19" s="25">
        <v>904</v>
      </c>
      <c r="C19" s="25">
        <v>366</v>
      </c>
      <c r="D19" s="26">
        <v>0.40489999999999998</v>
      </c>
      <c r="E19" s="25">
        <v>157</v>
      </c>
      <c r="F19" s="25">
        <v>172</v>
      </c>
      <c r="G19" s="25">
        <v>165</v>
      </c>
    </row>
    <row r="20" spans="1:7" s="20" customFormat="1">
      <c r="A20" s="24" t="s">
        <v>569</v>
      </c>
      <c r="B20" s="25">
        <v>1474</v>
      </c>
      <c r="C20" s="25">
        <v>411</v>
      </c>
      <c r="D20" s="26">
        <v>0.27879999999999999</v>
      </c>
      <c r="E20" s="25">
        <v>162</v>
      </c>
      <c r="F20" s="25">
        <v>188</v>
      </c>
      <c r="G20" s="25">
        <v>207</v>
      </c>
    </row>
    <row r="21" spans="1:7" s="29" customFormat="1" ht="34.5" customHeight="1">
      <c r="A21" s="32" t="s">
        <v>16</v>
      </c>
      <c r="B21" s="30">
        <f>SUM(B9:B20)</f>
        <v>11376</v>
      </c>
      <c r="C21" s="30">
        <f>SUM(C9:C20)</f>
        <v>3327</v>
      </c>
      <c r="D21" s="31">
        <f>C21/B21</f>
        <v>0.29245780590717302</v>
      </c>
      <c r="E21" s="30">
        <f>SUM(E9:E20)</f>
        <v>1362</v>
      </c>
      <c r="F21" s="30">
        <f>SUM(F9:F20)</f>
        <v>1513</v>
      </c>
      <c r="G21" s="30">
        <f>SUM(G9:G20)</f>
        <v>1635</v>
      </c>
    </row>
    <row r="22" spans="1:7" s="29" customFormat="1" ht="34.5" customHeight="1">
      <c r="A22" s="32" t="s">
        <v>17</v>
      </c>
      <c r="B22" s="30">
        <f>SUM(, B8, B21)</f>
        <v>11409</v>
      </c>
      <c r="C22" s="30">
        <f>SUM(, C8, C21)</f>
        <v>3337</v>
      </c>
      <c r="D22" s="31">
        <f>C22/B22</f>
        <v>0.29248838636164431</v>
      </c>
      <c r="E22" s="30">
        <f>SUM(, E8, E21)</f>
        <v>1367</v>
      </c>
      <c r="F22" s="30">
        <f>SUM(, F8, F21)</f>
        <v>1515</v>
      </c>
      <c r="G22" s="30">
        <f>SUM(, G8, G21)</f>
        <v>1642</v>
      </c>
    </row>
    <row r="23" spans="1:7" s="20" customFormat="1">
      <c r="A23" s="24" t="s">
        <v>18</v>
      </c>
      <c r="B23" s="24">
        <f>SUM(, B22)</f>
        <v>11409</v>
      </c>
      <c r="C23" s="24">
        <f>SUM(, C22)</f>
        <v>3337</v>
      </c>
      <c r="D23" s="33">
        <f>C23/B23</f>
        <v>0.29248838636164431</v>
      </c>
      <c r="E23" s="24">
        <f>SUM(, E22)</f>
        <v>1367</v>
      </c>
      <c r="F23" s="24">
        <f>SUM(, F22)</f>
        <v>1515</v>
      </c>
      <c r="G23" s="24">
        <f>SUM(, G22)</f>
        <v>1642</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4" manualBreakCount="4">
    <brk id="8" max="16383" man="1"/>
    <brk id="21" max="16383" man="1"/>
    <brk id="22" max="16383" man="1"/>
    <brk id="23" max="16383" man="1"/>
  </rowBreaks>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CEE0B-4004-484C-9BF7-7EED880EA891}">
  <sheetPr codeName="Sheet27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1152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39B27-342D-455E-B7B9-0ED3F8AB5C08}">
  <sheetPr>
    <tabColor rgb="FF0000FF"/>
  </sheetPr>
  <dimension ref="A1:Q3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246</v>
      </c>
      <c r="F4" s="15"/>
      <c r="G4" s="15"/>
      <c r="H4" s="15"/>
      <c r="I4" s="15"/>
      <c r="J4" s="15"/>
      <c r="K4" s="15"/>
      <c r="L4" s="15"/>
      <c r="M4" s="15"/>
      <c r="N4" s="15"/>
      <c r="O4" s="15"/>
      <c r="P4" s="15"/>
      <c r="Q4" s="15"/>
    </row>
    <row r="5" spans="1:17" ht="25.5" customHeight="1">
      <c r="E5" s="27" t="s">
        <v>246</v>
      </c>
      <c r="F5" s="27"/>
      <c r="G5" s="27"/>
      <c r="H5" s="27"/>
      <c r="I5" s="27"/>
      <c r="J5" s="27"/>
      <c r="K5" s="27"/>
      <c r="L5" s="27"/>
      <c r="M5" s="27"/>
      <c r="N5" s="27"/>
      <c r="O5" s="27"/>
      <c r="P5" s="27"/>
      <c r="Q5" s="27"/>
    </row>
    <row r="6" spans="1:17" s="18" customFormat="1" ht="150" customHeight="1">
      <c r="B6" s="19" t="s">
        <v>6</v>
      </c>
      <c r="C6" s="19" t="s">
        <v>7</v>
      </c>
      <c r="D6" s="19" t="s">
        <v>8</v>
      </c>
      <c r="E6" s="28" t="s">
        <v>247</v>
      </c>
    </row>
    <row r="7" spans="1:17">
      <c r="A7" s="21" t="s">
        <v>215</v>
      </c>
      <c r="B7" s="22">
        <v>842</v>
      </c>
      <c r="C7" s="22">
        <v>272</v>
      </c>
      <c r="D7" s="23">
        <v>0.32300000000000001</v>
      </c>
      <c r="E7" s="22">
        <v>201</v>
      </c>
    </row>
    <row r="8" spans="1:17" s="20" customFormat="1">
      <c r="A8" s="24" t="s">
        <v>216</v>
      </c>
      <c r="B8" s="25">
        <v>767</v>
      </c>
      <c r="C8" s="25">
        <v>334</v>
      </c>
      <c r="D8" s="26">
        <v>0.4355</v>
      </c>
      <c r="E8" s="25">
        <v>243</v>
      </c>
    </row>
    <row r="9" spans="1:17" s="20" customFormat="1">
      <c r="A9" s="24" t="s">
        <v>217</v>
      </c>
      <c r="B9" s="25">
        <v>1340</v>
      </c>
      <c r="C9" s="25">
        <v>355</v>
      </c>
      <c r="D9" s="26">
        <v>0.26490000000000002</v>
      </c>
      <c r="E9" s="25">
        <v>267</v>
      </c>
    </row>
    <row r="10" spans="1:17" s="20" customFormat="1">
      <c r="A10" s="24" t="s">
        <v>218</v>
      </c>
      <c r="B10" s="25">
        <v>1027</v>
      </c>
      <c r="C10" s="25">
        <v>326</v>
      </c>
      <c r="D10" s="26">
        <v>0.31740000000000002</v>
      </c>
      <c r="E10" s="25">
        <v>244</v>
      </c>
    </row>
    <row r="11" spans="1:17" s="20" customFormat="1">
      <c r="A11" s="24" t="s">
        <v>219</v>
      </c>
      <c r="B11" s="25">
        <v>1370</v>
      </c>
      <c r="C11" s="25">
        <v>618</v>
      </c>
      <c r="D11" s="26">
        <v>0.4511</v>
      </c>
      <c r="E11" s="25">
        <v>426</v>
      </c>
    </row>
    <row r="12" spans="1:17" s="20" customFormat="1">
      <c r="A12" s="24" t="s">
        <v>220</v>
      </c>
      <c r="B12" s="25">
        <v>1019</v>
      </c>
      <c r="C12" s="25">
        <v>390</v>
      </c>
      <c r="D12" s="26">
        <v>0.38269999999999998</v>
      </c>
      <c r="E12" s="25">
        <v>276</v>
      </c>
    </row>
    <row r="13" spans="1:17" s="20" customFormat="1">
      <c r="A13" s="24" t="s">
        <v>221</v>
      </c>
      <c r="B13" s="25">
        <v>199</v>
      </c>
      <c r="C13" s="25">
        <v>65</v>
      </c>
      <c r="D13" s="26">
        <v>0.3266</v>
      </c>
      <c r="E13" s="25">
        <v>48</v>
      </c>
    </row>
    <row r="14" spans="1:17" s="20" customFormat="1">
      <c r="A14" s="24" t="s">
        <v>222</v>
      </c>
      <c r="B14" s="25">
        <v>251</v>
      </c>
      <c r="C14" s="25">
        <v>122</v>
      </c>
      <c r="D14" s="26">
        <v>0.48609999999999998</v>
      </c>
      <c r="E14" s="25">
        <v>97</v>
      </c>
    </row>
    <row r="15" spans="1:17" s="20" customFormat="1">
      <c r="A15" s="24" t="s">
        <v>223</v>
      </c>
      <c r="B15" s="25">
        <v>740</v>
      </c>
      <c r="C15" s="25">
        <v>350</v>
      </c>
      <c r="D15" s="26">
        <v>0.47299999999999998</v>
      </c>
      <c r="E15" s="25">
        <v>265</v>
      </c>
    </row>
    <row r="16" spans="1:17" s="20" customFormat="1">
      <c r="A16" s="24" t="s">
        <v>224</v>
      </c>
      <c r="B16" s="25">
        <v>828</v>
      </c>
      <c r="C16" s="25">
        <v>333</v>
      </c>
      <c r="D16" s="26">
        <v>0.4022</v>
      </c>
      <c r="E16" s="25">
        <v>224</v>
      </c>
    </row>
    <row r="17" spans="1:5" s="20" customFormat="1">
      <c r="A17" s="24" t="s">
        <v>225</v>
      </c>
      <c r="B17" s="25">
        <v>769</v>
      </c>
      <c r="C17" s="25">
        <v>291</v>
      </c>
      <c r="D17" s="26">
        <v>0.37840000000000001</v>
      </c>
      <c r="E17" s="25">
        <v>236</v>
      </c>
    </row>
    <row r="18" spans="1:5" s="20" customFormat="1">
      <c r="A18" s="24" t="s">
        <v>226</v>
      </c>
      <c r="B18" s="25">
        <v>1287</v>
      </c>
      <c r="C18" s="25">
        <v>412</v>
      </c>
      <c r="D18" s="26">
        <v>0.3201</v>
      </c>
      <c r="E18" s="25">
        <v>324</v>
      </c>
    </row>
    <row r="19" spans="1:5" s="20" customFormat="1">
      <c r="A19" s="24" t="s">
        <v>227</v>
      </c>
      <c r="B19" s="25">
        <v>1510</v>
      </c>
      <c r="C19" s="25">
        <v>379</v>
      </c>
      <c r="D19" s="26">
        <v>0.251</v>
      </c>
      <c r="E19" s="25">
        <v>292</v>
      </c>
    </row>
    <row r="20" spans="1:5" s="20" customFormat="1">
      <c r="A20" s="24" t="s">
        <v>228</v>
      </c>
      <c r="B20" s="25">
        <v>1323</v>
      </c>
      <c r="C20" s="25">
        <v>465</v>
      </c>
      <c r="D20" s="26">
        <v>0.35149999999999998</v>
      </c>
      <c r="E20" s="25">
        <v>343</v>
      </c>
    </row>
    <row r="21" spans="1:5" s="20" customFormat="1">
      <c r="A21" s="24" t="s">
        <v>229</v>
      </c>
      <c r="B21" s="25">
        <v>1526</v>
      </c>
      <c r="C21" s="25">
        <v>503</v>
      </c>
      <c r="D21" s="26">
        <v>0.3296</v>
      </c>
      <c r="E21" s="25">
        <v>357</v>
      </c>
    </row>
    <row r="22" spans="1:5" s="20" customFormat="1">
      <c r="A22" s="24" t="s">
        <v>230</v>
      </c>
      <c r="B22" s="25">
        <v>714</v>
      </c>
      <c r="C22" s="25">
        <v>166</v>
      </c>
      <c r="D22" s="26">
        <v>0.23250000000000001</v>
      </c>
      <c r="E22" s="25">
        <v>118</v>
      </c>
    </row>
    <row r="23" spans="1:5" s="20" customFormat="1">
      <c r="A23" s="24" t="s">
        <v>231</v>
      </c>
      <c r="B23" s="25">
        <v>1134</v>
      </c>
      <c r="C23" s="25">
        <v>494</v>
      </c>
      <c r="D23" s="26">
        <v>0.43559999999999999</v>
      </c>
      <c r="E23" s="25">
        <v>350</v>
      </c>
    </row>
    <row r="24" spans="1:5" s="20" customFormat="1">
      <c r="A24" s="24" t="s">
        <v>232</v>
      </c>
      <c r="B24" s="25">
        <v>795</v>
      </c>
      <c r="C24" s="25">
        <v>253</v>
      </c>
      <c r="D24" s="26">
        <v>0.31819999999999998</v>
      </c>
      <c r="E24" s="25">
        <v>204</v>
      </c>
    </row>
    <row r="25" spans="1:5" s="20" customFormat="1">
      <c r="A25" s="24" t="s">
        <v>233</v>
      </c>
      <c r="B25" s="25">
        <v>977</v>
      </c>
      <c r="C25" s="25">
        <v>461</v>
      </c>
      <c r="D25" s="26">
        <v>0.47189999999999999</v>
      </c>
      <c r="E25" s="25">
        <v>330</v>
      </c>
    </row>
    <row r="26" spans="1:5" s="20" customFormat="1">
      <c r="A26" s="24" t="s">
        <v>234</v>
      </c>
      <c r="B26" s="25">
        <v>652</v>
      </c>
      <c r="C26" s="25">
        <v>274</v>
      </c>
      <c r="D26" s="26">
        <v>0.42020000000000002</v>
      </c>
      <c r="E26" s="25">
        <v>215</v>
      </c>
    </row>
    <row r="27" spans="1:5" s="20" customFormat="1">
      <c r="A27" s="24" t="s">
        <v>235</v>
      </c>
      <c r="B27" s="25">
        <v>559</v>
      </c>
      <c r="C27" s="25">
        <v>233</v>
      </c>
      <c r="D27" s="26">
        <v>0.4168</v>
      </c>
      <c r="E27" s="25">
        <v>160</v>
      </c>
    </row>
    <row r="28" spans="1:5" s="20" customFormat="1">
      <c r="A28" s="24" t="s">
        <v>236</v>
      </c>
      <c r="B28" s="25">
        <v>934</v>
      </c>
      <c r="C28" s="25">
        <v>391</v>
      </c>
      <c r="D28" s="26">
        <v>0.41860000000000003</v>
      </c>
      <c r="E28" s="25">
        <v>287</v>
      </c>
    </row>
    <row r="29" spans="1:5" s="20" customFormat="1">
      <c r="A29" s="24" t="s">
        <v>237</v>
      </c>
      <c r="B29" s="25">
        <v>946</v>
      </c>
      <c r="C29" s="25">
        <v>464</v>
      </c>
      <c r="D29" s="26">
        <v>0.49049999999999999</v>
      </c>
      <c r="E29" s="25">
        <v>358</v>
      </c>
    </row>
    <row r="30" spans="1:5" s="20" customFormat="1">
      <c r="A30" s="24" t="s">
        <v>238</v>
      </c>
      <c r="B30" s="25">
        <v>500</v>
      </c>
      <c r="C30" s="25">
        <v>156</v>
      </c>
      <c r="D30" s="26">
        <v>0.312</v>
      </c>
      <c r="E30" s="25">
        <v>107</v>
      </c>
    </row>
    <row r="31" spans="1:5" s="20" customFormat="1">
      <c r="A31" s="24" t="s">
        <v>239</v>
      </c>
      <c r="B31" s="25">
        <v>863</v>
      </c>
      <c r="C31" s="25">
        <v>297</v>
      </c>
      <c r="D31" s="26">
        <v>0.34410000000000002</v>
      </c>
      <c r="E31" s="25">
        <v>237</v>
      </c>
    </row>
    <row r="32" spans="1:5" s="29" customFormat="1" ht="34.5" customHeight="1">
      <c r="A32" s="32" t="s">
        <v>243</v>
      </c>
      <c r="B32" s="30">
        <f>SUM(B7:B31)</f>
        <v>22872</v>
      </c>
      <c r="C32" s="30">
        <f>SUM(C7:C31)</f>
        <v>8404</v>
      </c>
      <c r="D32" s="31">
        <f>C32/B32</f>
        <v>0.36743616649178035</v>
      </c>
      <c r="E32" s="30">
        <f>SUM(E7:E31)</f>
        <v>6209</v>
      </c>
    </row>
    <row r="33" spans="1:5" s="29" customFormat="1" ht="34.5" customHeight="1">
      <c r="A33" s="32" t="s">
        <v>17</v>
      </c>
      <c r="B33" s="30">
        <f>SUM(, B32)</f>
        <v>22872</v>
      </c>
      <c r="C33" s="30">
        <f>SUM(, C32)</f>
        <v>8404</v>
      </c>
      <c r="D33" s="31">
        <f>C33/B33</f>
        <v>0.36743616649178035</v>
      </c>
      <c r="E33" s="30">
        <f>SUM(, E32)</f>
        <v>6209</v>
      </c>
    </row>
    <row r="34" spans="1:5" s="20" customFormat="1">
      <c r="A34" s="24" t="s">
        <v>18</v>
      </c>
      <c r="B34" s="24">
        <f>SUM(, B33)</f>
        <v>22872</v>
      </c>
      <c r="C34" s="24">
        <f>SUM(, C33)</f>
        <v>8404</v>
      </c>
      <c r="D34" s="33">
        <f>C34/B34</f>
        <v>0.36743616649178035</v>
      </c>
      <c r="E34" s="24">
        <f>SUM(, E33)</f>
        <v>6209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32" max="16383" man="1"/>
    <brk id="33" max="16383" man="1"/>
    <brk id="34" max="16383" man="1"/>
  </rowBreaks>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D6D80-E7B2-43B6-A1DA-D8155ED6B43F}">
  <sheetPr>
    <tabColor rgb="FF0000FF"/>
  </sheetPr>
  <dimension ref="A1:Q3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1156</v>
      </c>
      <c r="F4" s="15"/>
      <c r="G4" s="15"/>
      <c r="H4" s="15"/>
      <c r="I4" s="15"/>
      <c r="J4" s="15"/>
      <c r="K4" s="15"/>
      <c r="L4" s="15"/>
      <c r="M4" s="15"/>
      <c r="N4" s="15"/>
      <c r="O4" s="15"/>
      <c r="P4" s="15"/>
      <c r="Q4" s="15"/>
    </row>
    <row r="5" spans="1:17" ht="25.5" customHeight="1">
      <c r="E5" s="27" t="s">
        <v>1156</v>
      </c>
      <c r="F5" s="27"/>
      <c r="G5" s="27"/>
      <c r="H5" s="27"/>
      <c r="I5" s="27"/>
      <c r="J5" s="27"/>
      <c r="K5" s="27"/>
      <c r="L5" s="27"/>
      <c r="M5" s="27"/>
      <c r="N5" s="27"/>
      <c r="O5" s="27"/>
      <c r="P5" s="27"/>
      <c r="Q5" s="27"/>
    </row>
    <row r="6" spans="1:17" s="18" customFormat="1" ht="150" customHeight="1">
      <c r="B6" s="19" t="s">
        <v>6</v>
      </c>
      <c r="C6" s="19" t="s">
        <v>7</v>
      </c>
      <c r="D6" s="19" t="s">
        <v>8</v>
      </c>
      <c r="E6" s="28" t="s">
        <v>1157</v>
      </c>
    </row>
    <row r="7" spans="1:17">
      <c r="A7" s="21" t="s">
        <v>638</v>
      </c>
      <c r="B7" s="22">
        <v>499</v>
      </c>
      <c r="C7" s="22">
        <v>104</v>
      </c>
      <c r="D7" s="23">
        <v>0.2084</v>
      </c>
      <c r="E7" s="22">
        <v>75</v>
      </c>
    </row>
    <row r="8" spans="1:17" s="20" customFormat="1">
      <c r="A8" s="24" t="s">
        <v>639</v>
      </c>
      <c r="B8" s="25">
        <v>1561</v>
      </c>
      <c r="C8" s="25">
        <v>258</v>
      </c>
      <c r="D8" s="26">
        <v>0.1653</v>
      </c>
      <c r="E8" s="25">
        <v>173</v>
      </c>
    </row>
    <row r="9" spans="1:17" s="20" customFormat="1">
      <c r="A9" s="24" t="s">
        <v>640</v>
      </c>
      <c r="B9" s="25">
        <v>897</v>
      </c>
      <c r="C9" s="25">
        <v>115</v>
      </c>
      <c r="D9" s="26">
        <v>0.12820000000000001</v>
      </c>
      <c r="E9" s="25">
        <v>87</v>
      </c>
    </row>
    <row r="10" spans="1:17" s="20" customFormat="1">
      <c r="A10" s="24" t="s">
        <v>642</v>
      </c>
      <c r="B10" s="25">
        <v>960</v>
      </c>
      <c r="C10" s="25">
        <v>149</v>
      </c>
      <c r="D10" s="26">
        <v>0.1552</v>
      </c>
      <c r="E10" s="25">
        <v>105</v>
      </c>
    </row>
    <row r="11" spans="1:17" s="20" customFormat="1">
      <c r="A11" s="24" t="s">
        <v>643</v>
      </c>
      <c r="B11" s="25">
        <v>1221</v>
      </c>
      <c r="C11" s="25">
        <v>190</v>
      </c>
      <c r="D11" s="26">
        <v>0.15559999999999999</v>
      </c>
      <c r="E11" s="25">
        <v>145</v>
      </c>
    </row>
    <row r="12" spans="1:17" s="29" customFormat="1" ht="34.5" customHeight="1">
      <c r="A12" s="32" t="s">
        <v>428</v>
      </c>
      <c r="B12" s="30">
        <f>SUM(B7:B11)</f>
        <v>5138</v>
      </c>
      <c r="C12" s="30">
        <f>SUM(C7:C11)</f>
        <v>816</v>
      </c>
      <c r="D12" s="31">
        <f>C12/B12</f>
        <v>0.15881666017905799</v>
      </c>
      <c r="E12" s="30">
        <f>SUM(E7:E11)</f>
        <v>585</v>
      </c>
    </row>
    <row r="13" spans="1:17" s="20" customFormat="1">
      <c r="A13" s="24" t="s">
        <v>176</v>
      </c>
      <c r="B13" s="25">
        <v>1651</v>
      </c>
      <c r="C13" s="25">
        <v>682</v>
      </c>
      <c r="D13" s="26">
        <v>0.41310000000000002</v>
      </c>
      <c r="E13" s="25">
        <v>434</v>
      </c>
    </row>
    <row r="14" spans="1:17" s="20" customFormat="1">
      <c r="A14" s="24" t="s">
        <v>177</v>
      </c>
      <c r="B14" s="25">
        <v>806</v>
      </c>
      <c r="C14" s="25">
        <v>268</v>
      </c>
      <c r="D14" s="26">
        <v>0.33250000000000002</v>
      </c>
      <c r="E14" s="25">
        <v>189</v>
      </c>
    </row>
    <row r="15" spans="1:17" s="20" customFormat="1">
      <c r="A15" s="24" t="s">
        <v>178</v>
      </c>
      <c r="B15" s="25">
        <v>855</v>
      </c>
      <c r="C15" s="25">
        <v>319</v>
      </c>
      <c r="D15" s="26">
        <v>0.37309999999999999</v>
      </c>
      <c r="E15" s="25">
        <v>216</v>
      </c>
    </row>
    <row r="16" spans="1:17" s="20" customFormat="1">
      <c r="A16" s="24" t="s">
        <v>179</v>
      </c>
      <c r="B16" s="25">
        <v>1315</v>
      </c>
      <c r="C16" s="25">
        <v>452</v>
      </c>
      <c r="D16" s="26">
        <v>0.34370000000000001</v>
      </c>
      <c r="E16" s="25">
        <v>308</v>
      </c>
    </row>
    <row r="17" spans="1:5" s="20" customFormat="1">
      <c r="A17" s="24" t="s">
        <v>180</v>
      </c>
      <c r="B17" s="25">
        <v>1217</v>
      </c>
      <c r="C17" s="25">
        <v>435</v>
      </c>
      <c r="D17" s="26">
        <v>0.3574</v>
      </c>
      <c r="E17" s="25">
        <v>297</v>
      </c>
    </row>
    <row r="18" spans="1:5" s="20" customFormat="1">
      <c r="A18" s="24" t="s">
        <v>69</v>
      </c>
      <c r="B18" s="25">
        <v>1027</v>
      </c>
      <c r="C18" s="25">
        <v>290</v>
      </c>
      <c r="D18" s="26">
        <v>0.28239999999999998</v>
      </c>
      <c r="E18" s="25">
        <v>214</v>
      </c>
    </row>
    <row r="19" spans="1:5" s="20" customFormat="1">
      <c r="A19" s="24" t="s">
        <v>181</v>
      </c>
      <c r="B19" s="25">
        <v>1036</v>
      </c>
      <c r="C19" s="25">
        <v>424</v>
      </c>
      <c r="D19" s="26">
        <v>0.4093</v>
      </c>
      <c r="E19" s="25">
        <v>297</v>
      </c>
    </row>
    <row r="20" spans="1:5" s="20" customFormat="1">
      <c r="A20" s="24" t="s">
        <v>182</v>
      </c>
      <c r="B20" s="25">
        <v>686</v>
      </c>
      <c r="C20" s="25">
        <v>273</v>
      </c>
      <c r="D20" s="26">
        <v>0.39800000000000002</v>
      </c>
      <c r="E20" s="25">
        <v>183</v>
      </c>
    </row>
    <row r="21" spans="1:5" s="20" customFormat="1">
      <c r="A21" s="24" t="s">
        <v>183</v>
      </c>
      <c r="B21" s="25">
        <v>1186</v>
      </c>
      <c r="C21" s="25">
        <v>427</v>
      </c>
      <c r="D21" s="26">
        <v>0.36</v>
      </c>
      <c r="E21" s="25">
        <v>301</v>
      </c>
    </row>
    <row r="22" spans="1:5" s="20" customFormat="1">
      <c r="A22" s="24" t="s">
        <v>70</v>
      </c>
      <c r="B22" s="25">
        <v>1218</v>
      </c>
      <c r="C22" s="25">
        <v>478</v>
      </c>
      <c r="D22" s="26">
        <v>0.39240000000000003</v>
      </c>
      <c r="E22" s="25">
        <v>301</v>
      </c>
    </row>
    <row r="23" spans="1:5" s="20" customFormat="1">
      <c r="A23" s="24" t="s">
        <v>184</v>
      </c>
      <c r="B23" s="25">
        <v>730</v>
      </c>
      <c r="C23" s="25">
        <v>264</v>
      </c>
      <c r="D23" s="26">
        <v>0.36159999999999998</v>
      </c>
      <c r="E23" s="25">
        <v>201</v>
      </c>
    </row>
    <row r="24" spans="1:5" s="20" customFormat="1">
      <c r="A24" s="24" t="s">
        <v>71</v>
      </c>
      <c r="B24" s="25">
        <v>63</v>
      </c>
      <c r="C24" s="25">
        <v>21</v>
      </c>
      <c r="D24" s="26">
        <v>0.33329999999999999</v>
      </c>
      <c r="E24" s="25">
        <v>18</v>
      </c>
    </row>
    <row r="25" spans="1:5" s="20" customFormat="1">
      <c r="A25" s="24" t="s">
        <v>72</v>
      </c>
      <c r="B25" s="25">
        <v>554</v>
      </c>
      <c r="C25" s="25">
        <v>213</v>
      </c>
      <c r="D25" s="26">
        <v>0.38450000000000001</v>
      </c>
      <c r="E25" s="25">
        <v>155</v>
      </c>
    </row>
    <row r="26" spans="1:5" s="20" customFormat="1">
      <c r="A26" s="24" t="s">
        <v>185</v>
      </c>
      <c r="B26" s="25">
        <v>1039</v>
      </c>
      <c r="C26" s="25">
        <v>216</v>
      </c>
      <c r="D26" s="26">
        <v>0.2079</v>
      </c>
      <c r="E26" s="25">
        <v>154</v>
      </c>
    </row>
    <row r="27" spans="1:5" s="20" customFormat="1">
      <c r="A27" s="24" t="s">
        <v>186</v>
      </c>
      <c r="B27" s="25">
        <v>783</v>
      </c>
      <c r="C27" s="25">
        <v>294</v>
      </c>
      <c r="D27" s="26">
        <v>0.3755</v>
      </c>
      <c r="E27" s="25">
        <v>211</v>
      </c>
    </row>
    <row r="28" spans="1:5" s="20" customFormat="1">
      <c r="A28" s="24" t="s">
        <v>73</v>
      </c>
      <c r="B28" s="25">
        <v>969</v>
      </c>
      <c r="C28" s="25">
        <v>229</v>
      </c>
      <c r="D28" s="26">
        <v>0.23630000000000001</v>
      </c>
      <c r="E28" s="25">
        <v>175</v>
      </c>
    </row>
    <row r="29" spans="1:5" s="20" customFormat="1">
      <c r="A29" s="24" t="s">
        <v>187</v>
      </c>
      <c r="B29" s="25">
        <v>957</v>
      </c>
      <c r="C29" s="25">
        <v>341</v>
      </c>
      <c r="D29" s="26">
        <v>0.35630000000000001</v>
      </c>
      <c r="E29" s="25">
        <v>219</v>
      </c>
    </row>
    <row r="30" spans="1:5" s="20" customFormat="1">
      <c r="A30" s="24" t="s">
        <v>188</v>
      </c>
      <c r="B30" s="25">
        <v>972</v>
      </c>
      <c r="C30" s="25">
        <v>365</v>
      </c>
      <c r="D30" s="26">
        <v>0.3755</v>
      </c>
      <c r="E30" s="25">
        <v>225</v>
      </c>
    </row>
    <row r="31" spans="1:5" s="20" customFormat="1">
      <c r="A31" s="24" t="s">
        <v>189</v>
      </c>
      <c r="B31" s="25">
        <v>1389</v>
      </c>
      <c r="C31" s="25">
        <v>442</v>
      </c>
      <c r="D31" s="26">
        <v>0.31819999999999998</v>
      </c>
      <c r="E31" s="25">
        <v>294</v>
      </c>
    </row>
    <row r="32" spans="1:5" s="20" customFormat="1">
      <c r="A32" s="24" t="s">
        <v>190</v>
      </c>
      <c r="B32" s="25">
        <v>858</v>
      </c>
      <c r="C32" s="25">
        <v>303</v>
      </c>
      <c r="D32" s="26">
        <v>0.35310000000000002</v>
      </c>
      <c r="E32" s="25">
        <v>195</v>
      </c>
    </row>
    <row r="33" spans="1:5" s="29" customFormat="1" ht="34.5" customHeight="1">
      <c r="A33" s="32" t="s">
        <v>77</v>
      </c>
      <c r="B33" s="30">
        <f>SUM(B13:B32)</f>
        <v>19311</v>
      </c>
      <c r="C33" s="30">
        <f>SUM(C13:C32)</f>
        <v>6736</v>
      </c>
      <c r="D33" s="31">
        <f>C33/B33</f>
        <v>0.34881673657500906</v>
      </c>
      <c r="E33" s="30">
        <f>SUM(E13:E32)</f>
        <v>4587</v>
      </c>
    </row>
    <row r="34" spans="1:5" s="29" customFormat="1" ht="34.5" customHeight="1">
      <c r="A34" s="32" t="s">
        <v>17</v>
      </c>
      <c r="B34" s="30">
        <f>SUM(, B12, B33)</f>
        <v>24449</v>
      </c>
      <c r="C34" s="30">
        <f>SUM(, C12, C33)</f>
        <v>7552</v>
      </c>
      <c r="D34" s="31">
        <f>C34/B34</f>
        <v>0.3088878890752178</v>
      </c>
      <c r="E34" s="30">
        <f>SUM(, E12, E33)</f>
        <v>5172</v>
      </c>
    </row>
    <row r="35" spans="1:5" s="20" customFormat="1">
      <c r="A35" s="24" t="s">
        <v>18</v>
      </c>
      <c r="B35" s="24">
        <f>SUM(, B34)</f>
        <v>24449</v>
      </c>
      <c r="C35" s="24">
        <f>SUM(, C34)</f>
        <v>7552</v>
      </c>
      <c r="D35" s="33">
        <f>C35/B35</f>
        <v>0.3088878890752178</v>
      </c>
      <c r="E35" s="24">
        <f>SUM(, E34)</f>
        <v>5172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12" max="16383" man="1"/>
    <brk id="33" max="16383" man="1"/>
    <brk id="34" max="16383" man="1"/>
    <brk id="35" max="16383" man="1"/>
  </rowBreaks>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7652A-662E-412A-A56C-F826C90AB279}">
  <sheetPr codeName="Sheet27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1156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1260A-1F6C-47AA-A1D7-8DA127431643}">
  <sheetPr codeName="Sheet2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246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6B1D-FEF8-4B52-B7AD-1920297AF692}">
  <sheetPr>
    <tabColor rgb="FFFF0000"/>
  </sheetPr>
  <dimension ref="A1:R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248</v>
      </c>
      <c r="F4" s="15"/>
      <c r="G4" s="15"/>
      <c r="H4" s="15"/>
      <c r="I4" s="15"/>
      <c r="J4" s="15"/>
      <c r="K4" s="15"/>
      <c r="L4" s="15"/>
      <c r="M4" s="15"/>
      <c r="N4" s="15"/>
      <c r="O4" s="15"/>
      <c r="P4" s="15"/>
      <c r="Q4" s="15"/>
      <c r="R4" s="15"/>
    </row>
    <row r="5" spans="1:18" ht="25.5" customHeight="1">
      <c r="E5" s="27" t="s">
        <v>248</v>
      </c>
      <c r="F5" s="27"/>
      <c r="G5" s="27"/>
      <c r="H5" s="27"/>
      <c r="I5" s="27"/>
      <c r="J5" s="27"/>
      <c r="K5" s="27"/>
      <c r="L5" s="27"/>
      <c r="M5" s="27"/>
      <c r="N5" s="27"/>
      <c r="O5" s="27"/>
      <c r="P5" s="27"/>
      <c r="Q5" s="27"/>
      <c r="R5" s="27"/>
    </row>
    <row r="6" spans="1:18" s="18" customFormat="1" ht="150" customHeight="1">
      <c r="B6" s="19" t="s">
        <v>6</v>
      </c>
      <c r="C6" s="19" t="s">
        <v>7</v>
      </c>
      <c r="D6" s="19" t="s">
        <v>8</v>
      </c>
      <c r="E6" s="28" t="s">
        <v>249</v>
      </c>
      <c r="F6" s="28" t="s">
        <v>250</v>
      </c>
    </row>
    <row r="7" spans="1:18">
      <c r="A7" s="21" t="s">
        <v>215</v>
      </c>
      <c r="B7" s="22">
        <v>842</v>
      </c>
      <c r="C7" s="22">
        <v>272</v>
      </c>
      <c r="D7" s="23">
        <v>0.32300000000000001</v>
      </c>
      <c r="E7" s="22">
        <v>125</v>
      </c>
      <c r="F7" s="22">
        <v>121</v>
      </c>
    </row>
    <row r="8" spans="1:18" s="20" customFormat="1">
      <c r="A8" s="24" t="s">
        <v>217</v>
      </c>
      <c r="B8" s="25">
        <v>1340</v>
      </c>
      <c r="C8" s="25">
        <v>355</v>
      </c>
      <c r="D8" s="26">
        <v>0.26490000000000002</v>
      </c>
      <c r="E8" s="25">
        <v>194</v>
      </c>
      <c r="F8" s="25">
        <v>127</v>
      </c>
    </row>
    <row r="9" spans="1:18" s="20" customFormat="1">
      <c r="A9" s="24" t="s">
        <v>218</v>
      </c>
      <c r="B9" s="25">
        <v>116</v>
      </c>
      <c r="C9" s="25">
        <v>26</v>
      </c>
      <c r="D9" s="26">
        <v>0.22409999999999999</v>
      </c>
      <c r="E9" s="25">
        <v>13</v>
      </c>
      <c r="F9" s="25">
        <v>12</v>
      </c>
    </row>
    <row r="10" spans="1:18" s="20" customFormat="1">
      <c r="A10" s="24" t="s">
        <v>220</v>
      </c>
      <c r="B10" s="25">
        <v>1019</v>
      </c>
      <c r="C10" s="25">
        <v>390</v>
      </c>
      <c r="D10" s="26">
        <v>0.38269999999999998</v>
      </c>
      <c r="E10" s="25">
        <v>186</v>
      </c>
      <c r="F10" s="25">
        <v>174</v>
      </c>
    </row>
    <row r="11" spans="1:18" s="20" customFormat="1">
      <c r="A11" s="24" t="s">
        <v>225</v>
      </c>
      <c r="B11" s="25">
        <v>769</v>
      </c>
      <c r="C11" s="25">
        <v>291</v>
      </c>
      <c r="D11" s="26">
        <v>0.37840000000000001</v>
      </c>
      <c r="E11" s="25">
        <v>147</v>
      </c>
      <c r="F11" s="25">
        <v>116</v>
      </c>
    </row>
    <row r="12" spans="1:18" s="29" customFormat="1" ht="34.5" customHeight="1">
      <c r="A12" s="32" t="s">
        <v>243</v>
      </c>
      <c r="B12" s="30">
        <f>SUM(B7:B11)</f>
        <v>4086</v>
      </c>
      <c r="C12" s="30">
        <f>SUM(C7:C11)</f>
        <v>1334</v>
      </c>
      <c r="D12" s="31">
        <f>C12/B12</f>
        <v>0.32648066568771417</v>
      </c>
      <c r="E12" s="30">
        <f>SUM(E7:E11)</f>
        <v>665</v>
      </c>
      <c r="F12" s="30">
        <f>SUM(F7:F11)</f>
        <v>550</v>
      </c>
    </row>
    <row r="13" spans="1:18" s="29" customFormat="1" ht="34.5" customHeight="1">
      <c r="A13" s="32" t="s">
        <v>17</v>
      </c>
      <c r="B13" s="30">
        <f>SUM(, B12)</f>
        <v>4086</v>
      </c>
      <c r="C13" s="30">
        <f>SUM(, C12)</f>
        <v>1334</v>
      </c>
      <c r="D13" s="31">
        <f>C13/B13</f>
        <v>0.32648066568771417</v>
      </c>
      <c r="E13" s="30">
        <f>SUM(, E12)</f>
        <v>665</v>
      </c>
      <c r="F13" s="30">
        <f>SUM(, F12)</f>
        <v>550</v>
      </c>
    </row>
    <row r="14" spans="1:18" s="20" customFormat="1">
      <c r="A14" s="24" t="s">
        <v>18</v>
      </c>
      <c r="B14" s="24">
        <f>SUM(, B13)</f>
        <v>4086</v>
      </c>
      <c r="C14" s="24">
        <f>SUM(, C13)</f>
        <v>1334</v>
      </c>
      <c r="D14" s="33">
        <f>C14/B14</f>
        <v>0.32648066568771417</v>
      </c>
      <c r="E14" s="24">
        <f>SUM(, E13)</f>
        <v>665</v>
      </c>
      <c r="F14" s="24">
        <f>SUM(, F13)</f>
        <v>550</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CD858-9EA6-4CEC-9F44-2FE6937171FA}">
  <sheetPr codeName="Sheet2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248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1BD59-08BB-470A-8AB9-EEDCBEFE18C7}">
  <sheetPr>
    <tabColor rgb="FFFFFF00"/>
  </sheetPr>
  <dimension ref="A1:R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251</v>
      </c>
      <c r="F4" s="15"/>
      <c r="G4" s="15"/>
      <c r="H4" s="15"/>
      <c r="I4" s="15"/>
      <c r="J4" s="15"/>
      <c r="K4" s="15"/>
      <c r="L4" s="15"/>
      <c r="M4" s="15"/>
      <c r="N4" s="15"/>
      <c r="O4" s="15"/>
      <c r="P4" s="15"/>
      <c r="Q4" s="15"/>
      <c r="R4" s="15"/>
    </row>
    <row r="5" spans="1:18" ht="25.5" customHeight="1">
      <c r="E5" s="27" t="s">
        <v>251</v>
      </c>
      <c r="F5" s="27"/>
      <c r="G5" s="27"/>
      <c r="H5" s="27"/>
      <c r="I5" s="27"/>
      <c r="J5" s="27"/>
      <c r="K5" s="27"/>
      <c r="L5" s="27"/>
      <c r="M5" s="27"/>
      <c r="N5" s="27"/>
      <c r="O5" s="27"/>
      <c r="P5" s="27"/>
      <c r="Q5" s="27"/>
      <c r="R5" s="27"/>
    </row>
    <row r="6" spans="1:18" s="18" customFormat="1" ht="150" customHeight="1">
      <c r="B6" s="19" t="s">
        <v>6</v>
      </c>
      <c r="C6" s="19" t="s">
        <v>7</v>
      </c>
      <c r="D6" s="19" t="s">
        <v>8</v>
      </c>
      <c r="E6" s="28" t="s">
        <v>252</v>
      </c>
      <c r="F6" s="28" t="s">
        <v>253</v>
      </c>
    </row>
    <row r="7" spans="1:18">
      <c r="A7" s="21" t="s">
        <v>228</v>
      </c>
      <c r="B7" s="22">
        <v>1323</v>
      </c>
      <c r="C7" s="22">
        <v>465</v>
      </c>
      <c r="D7" s="23">
        <v>0.35149999999999998</v>
      </c>
      <c r="E7" s="22">
        <v>246</v>
      </c>
      <c r="F7" s="22">
        <v>182</v>
      </c>
    </row>
    <row r="8" spans="1:18" s="20" customFormat="1">
      <c r="A8" s="24" t="s">
        <v>231</v>
      </c>
      <c r="B8" s="25">
        <v>1097</v>
      </c>
      <c r="C8" s="25">
        <v>477</v>
      </c>
      <c r="D8" s="26">
        <v>0.43480000000000002</v>
      </c>
      <c r="E8" s="25">
        <v>305</v>
      </c>
      <c r="F8" s="25">
        <v>138</v>
      </c>
    </row>
    <row r="9" spans="1:18" s="20" customFormat="1">
      <c r="A9" s="24" t="s">
        <v>233</v>
      </c>
      <c r="B9" s="25">
        <v>977</v>
      </c>
      <c r="C9" s="25">
        <v>461</v>
      </c>
      <c r="D9" s="26">
        <v>0.47189999999999999</v>
      </c>
      <c r="E9" s="25">
        <v>314</v>
      </c>
      <c r="F9" s="25">
        <v>118</v>
      </c>
    </row>
    <row r="10" spans="1:18" s="20" customFormat="1">
      <c r="A10" s="24" t="s">
        <v>237</v>
      </c>
      <c r="B10" s="25">
        <v>946</v>
      </c>
      <c r="C10" s="25">
        <v>464</v>
      </c>
      <c r="D10" s="26">
        <v>0.49049999999999999</v>
      </c>
      <c r="E10" s="25">
        <v>256</v>
      </c>
      <c r="F10" s="25">
        <v>174</v>
      </c>
    </row>
    <row r="11" spans="1:18" s="20" customFormat="1">
      <c r="A11" s="24" t="s">
        <v>239</v>
      </c>
      <c r="B11" s="25">
        <v>863</v>
      </c>
      <c r="C11" s="25">
        <v>297</v>
      </c>
      <c r="D11" s="26">
        <v>0.34410000000000002</v>
      </c>
      <c r="E11" s="25">
        <v>186</v>
      </c>
      <c r="F11" s="25">
        <v>85</v>
      </c>
    </row>
    <row r="12" spans="1:18" s="29" customFormat="1" ht="34.5" customHeight="1">
      <c r="A12" s="32" t="s">
        <v>243</v>
      </c>
      <c r="B12" s="30">
        <f>SUM(B7:B11)</f>
        <v>5206</v>
      </c>
      <c r="C12" s="30">
        <f>SUM(C7:C11)</f>
        <v>2164</v>
      </c>
      <c r="D12" s="31">
        <f>C12/B12</f>
        <v>0.41567422205147908</v>
      </c>
      <c r="E12" s="30">
        <f>SUM(E7:E11)</f>
        <v>1307</v>
      </c>
      <c r="F12" s="30">
        <f>SUM(F7:F11)</f>
        <v>697</v>
      </c>
    </row>
    <row r="13" spans="1:18" s="29" customFormat="1" ht="34.5" customHeight="1">
      <c r="A13" s="32" t="s">
        <v>17</v>
      </c>
      <c r="B13" s="30">
        <f>SUM(, B12)</f>
        <v>5206</v>
      </c>
      <c r="C13" s="30">
        <f>SUM(, C12)</f>
        <v>2164</v>
      </c>
      <c r="D13" s="31">
        <f>C13/B13</f>
        <v>0.41567422205147908</v>
      </c>
      <c r="E13" s="30">
        <f>SUM(, E12)</f>
        <v>1307</v>
      </c>
      <c r="F13" s="30">
        <f>SUM(, F12)</f>
        <v>697</v>
      </c>
    </row>
    <row r="14" spans="1:18" s="20" customFormat="1">
      <c r="A14" s="24" t="s">
        <v>18</v>
      </c>
      <c r="B14" s="24">
        <f>SUM(, B13)</f>
        <v>5206</v>
      </c>
      <c r="C14" s="24">
        <f>SUM(, C13)</f>
        <v>2164</v>
      </c>
      <c r="D14" s="33">
        <f>C14/B14</f>
        <v>0.41567422205147908</v>
      </c>
      <c r="E14" s="24">
        <f>SUM(, E13)</f>
        <v>1307</v>
      </c>
      <c r="F14" s="24">
        <f>SUM(, F13)</f>
        <v>697</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C133A-02C2-4D6E-A562-6F3E73DEA062}">
  <sheetPr codeName="Sheet3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251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670B6-5CCD-45D7-BB34-B82D4220574B}">
  <sheetPr>
    <tabColor rgb="FF0000FF"/>
  </sheetPr>
  <dimension ref="A1:R3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74</v>
      </c>
      <c r="F4" s="15"/>
      <c r="G4" s="15"/>
      <c r="H4" s="15"/>
      <c r="I4" s="15"/>
      <c r="J4" s="15"/>
      <c r="K4" s="15"/>
      <c r="L4" s="15"/>
      <c r="M4" s="15"/>
      <c r="N4" s="15"/>
      <c r="O4" s="15"/>
      <c r="P4" s="15"/>
      <c r="Q4" s="15"/>
      <c r="R4" s="15"/>
    </row>
    <row r="5" spans="1:18" ht="25.5" customHeight="1">
      <c r="E5" s="27" t="s">
        <v>74</v>
      </c>
      <c r="F5" s="27"/>
      <c r="G5" s="27"/>
      <c r="H5" s="27"/>
      <c r="I5" s="27"/>
      <c r="J5" s="27"/>
      <c r="K5" s="27"/>
      <c r="L5" s="27"/>
      <c r="M5" s="27"/>
      <c r="N5" s="27"/>
      <c r="O5" s="27"/>
      <c r="P5" s="27"/>
      <c r="Q5" s="27"/>
      <c r="R5" s="27"/>
    </row>
    <row r="6" spans="1:18" s="18" customFormat="1" ht="150" customHeight="1">
      <c r="B6" s="19" t="s">
        <v>6</v>
      </c>
      <c r="C6" s="19" t="s">
        <v>7</v>
      </c>
      <c r="D6" s="19" t="s">
        <v>8</v>
      </c>
      <c r="E6" s="28" t="s">
        <v>75</v>
      </c>
      <c r="F6" s="28" t="s">
        <v>76</v>
      </c>
    </row>
    <row r="7" spans="1:18">
      <c r="A7" s="21" t="s">
        <v>54</v>
      </c>
      <c r="B7" s="22">
        <v>1060</v>
      </c>
      <c r="C7" s="22">
        <v>294</v>
      </c>
      <c r="D7" s="23">
        <v>0.27739999999999998</v>
      </c>
      <c r="E7" s="22">
        <v>129</v>
      </c>
      <c r="F7" s="22">
        <v>164</v>
      </c>
    </row>
    <row r="8" spans="1:18" s="20" customFormat="1">
      <c r="A8" s="24" t="s">
        <v>55</v>
      </c>
      <c r="B8" s="25">
        <v>847</v>
      </c>
      <c r="C8" s="25">
        <v>299</v>
      </c>
      <c r="D8" s="26">
        <v>0.35299999999999998</v>
      </c>
      <c r="E8" s="25">
        <v>144</v>
      </c>
      <c r="F8" s="25">
        <v>154</v>
      </c>
    </row>
    <row r="9" spans="1:18" s="20" customFormat="1">
      <c r="A9" s="24" t="s">
        <v>56</v>
      </c>
      <c r="B9" s="25">
        <v>1137</v>
      </c>
      <c r="C9" s="25">
        <v>248</v>
      </c>
      <c r="D9" s="26">
        <v>0.21809999999999999</v>
      </c>
      <c r="E9" s="25">
        <v>98</v>
      </c>
      <c r="F9" s="25">
        <v>141</v>
      </c>
    </row>
    <row r="10" spans="1:18" s="20" customFormat="1">
      <c r="A10" s="24" t="s">
        <v>57</v>
      </c>
      <c r="B10" s="25">
        <v>1439</v>
      </c>
      <c r="C10" s="25">
        <v>383</v>
      </c>
      <c r="D10" s="26">
        <v>0.26619999999999999</v>
      </c>
      <c r="E10" s="25">
        <v>180</v>
      </c>
      <c r="F10" s="25">
        <v>190</v>
      </c>
    </row>
    <row r="11" spans="1:18" s="20" customFormat="1">
      <c r="A11" s="24" t="s">
        <v>58</v>
      </c>
      <c r="B11" s="25">
        <v>993</v>
      </c>
      <c r="C11" s="25">
        <v>330</v>
      </c>
      <c r="D11" s="26">
        <v>0.33229999999999998</v>
      </c>
      <c r="E11" s="25">
        <v>133</v>
      </c>
      <c r="F11" s="25">
        <v>189</v>
      </c>
    </row>
    <row r="12" spans="1:18" s="20" customFormat="1">
      <c r="A12" s="24" t="s">
        <v>59</v>
      </c>
      <c r="B12" s="25">
        <v>939</v>
      </c>
      <c r="C12" s="25">
        <v>286</v>
      </c>
      <c r="D12" s="26">
        <v>0.30459999999999998</v>
      </c>
      <c r="E12" s="25">
        <v>119</v>
      </c>
      <c r="F12" s="25">
        <v>161</v>
      </c>
    </row>
    <row r="13" spans="1:18" s="20" customFormat="1">
      <c r="A13" s="24" t="s">
        <v>60</v>
      </c>
      <c r="B13" s="25">
        <v>1027</v>
      </c>
      <c r="C13" s="25">
        <v>374</v>
      </c>
      <c r="D13" s="26">
        <v>0.36420000000000002</v>
      </c>
      <c r="E13" s="25">
        <v>191</v>
      </c>
      <c r="F13" s="25">
        <v>182</v>
      </c>
    </row>
    <row r="14" spans="1:18" s="20" customFormat="1">
      <c r="A14" s="24" t="s">
        <v>61</v>
      </c>
      <c r="B14" s="25">
        <v>1169</v>
      </c>
      <c r="C14" s="25">
        <v>339</v>
      </c>
      <c r="D14" s="26">
        <v>0.28999999999999998</v>
      </c>
      <c r="E14" s="25">
        <v>143</v>
      </c>
      <c r="F14" s="25">
        <v>188</v>
      </c>
    </row>
    <row r="15" spans="1:18" s="20" customFormat="1">
      <c r="A15" s="24" t="s">
        <v>62</v>
      </c>
      <c r="B15" s="25">
        <v>700</v>
      </c>
      <c r="C15" s="25">
        <v>149</v>
      </c>
      <c r="D15" s="26">
        <v>0.21290000000000001</v>
      </c>
      <c r="E15" s="25">
        <v>82</v>
      </c>
      <c r="F15" s="25">
        <v>57</v>
      </c>
    </row>
    <row r="16" spans="1:18" s="20" customFormat="1">
      <c r="A16" s="24" t="s">
        <v>63</v>
      </c>
      <c r="B16" s="25">
        <v>734</v>
      </c>
      <c r="C16" s="25">
        <v>203</v>
      </c>
      <c r="D16" s="26">
        <v>0.27660000000000001</v>
      </c>
      <c r="E16" s="25">
        <v>68</v>
      </c>
      <c r="F16" s="25">
        <v>133</v>
      </c>
    </row>
    <row r="17" spans="1:6" s="20" customFormat="1">
      <c r="A17" s="24" t="s">
        <v>48</v>
      </c>
      <c r="B17" s="25">
        <v>1353</v>
      </c>
      <c r="C17" s="25">
        <v>298</v>
      </c>
      <c r="D17" s="26">
        <v>0.2203</v>
      </c>
      <c r="E17" s="25">
        <v>137</v>
      </c>
      <c r="F17" s="25">
        <v>157</v>
      </c>
    </row>
    <row r="18" spans="1:6" s="20" customFormat="1">
      <c r="A18" s="24" t="s">
        <v>64</v>
      </c>
      <c r="B18" s="25">
        <v>975</v>
      </c>
      <c r="C18" s="25">
        <v>245</v>
      </c>
      <c r="D18" s="26">
        <v>0.25130000000000002</v>
      </c>
      <c r="E18" s="25">
        <v>106</v>
      </c>
      <c r="F18" s="25">
        <v>136</v>
      </c>
    </row>
    <row r="19" spans="1:6" s="20" customFormat="1">
      <c r="A19" s="24" t="s">
        <v>65</v>
      </c>
      <c r="B19" s="25">
        <v>1182</v>
      </c>
      <c r="C19" s="25">
        <v>383</v>
      </c>
      <c r="D19" s="26">
        <v>0.32400000000000001</v>
      </c>
      <c r="E19" s="25">
        <v>171</v>
      </c>
      <c r="F19" s="25">
        <v>202</v>
      </c>
    </row>
    <row r="20" spans="1:6" s="20" customFormat="1">
      <c r="A20" s="24" t="s">
        <v>66</v>
      </c>
      <c r="B20" s="25">
        <v>246</v>
      </c>
      <c r="C20" s="25">
        <v>46</v>
      </c>
      <c r="D20" s="26">
        <v>0.187</v>
      </c>
      <c r="E20" s="25">
        <v>25</v>
      </c>
      <c r="F20" s="25">
        <v>16</v>
      </c>
    </row>
    <row r="21" spans="1:6" s="20" customFormat="1">
      <c r="A21" s="24" t="s">
        <v>49</v>
      </c>
      <c r="B21" s="25">
        <v>732</v>
      </c>
      <c r="C21" s="25">
        <v>240</v>
      </c>
      <c r="D21" s="26">
        <v>0.32790000000000002</v>
      </c>
      <c r="E21" s="25">
        <v>128</v>
      </c>
      <c r="F21" s="25">
        <v>108</v>
      </c>
    </row>
    <row r="22" spans="1:6" s="20" customFormat="1">
      <c r="A22" s="24" t="s">
        <v>67</v>
      </c>
      <c r="B22" s="25">
        <v>1150</v>
      </c>
      <c r="C22" s="25">
        <v>350</v>
      </c>
      <c r="D22" s="26">
        <v>0.30430000000000001</v>
      </c>
      <c r="E22" s="25">
        <v>211</v>
      </c>
      <c r="F22" s="25">
        <v>133</v>
      </c>
    </row>
    <row r="23" spans="1:6" s="20" customFormat="1">
      <c r="A23" s="24" t="s">
        <v>68</v>
      </c>
      <c r="B23" s="25">
        <v>1050</v>
      </c>
      <c r="C23" s="25">
        <v>273</v>
      </c>
      <c r="D23" s="26">
        <v>0.26</v>
      </c>
      <c r="E23" s="25">
        <v>125</v>
      </c>
      <c r="F23" s="25">
        <v>139</v>
      </c>
    </row>
    <row r="24" spans="1:6" s="29" customFormat="1" ht="34.5" customHeight="1">
      <c r="A24" s="32" t="s">
        <v>53</v>
      </c>
      <c r="B24" s="30">
        <f>SUM(B7:B23)</f>
        <v>16733</v>
      </c>
      <c r="C24" s="30">
        <f>SUM(C7:C23)</f>
        <v>4740</v>
      </c>
      <c r="D24" s="31">
        <f>C24/B24</f>
        <v>0.28327257515089943</v>
      </c>
      <c r="E24" s="30">
        <f>SUM(E7:E23)</f>
        <v>2190</v>
      </c>
      <c r="F24" s="30">
        <f>SUM(F7:F23)</f>
        <v>2450</v>
      </c>
    </row>
    <row r="25" spans="1:6" s="20" customFormat="1">
      <c r="A25" s="24" t="s">
        <v>69</v>
      </c>
      <c r="B25" s="25">
        <v>695</v>
      </c>
      <c r="C25" s="25">
        <v>174</v>
      </c>
      <c r="D25" s="26">
        <v>0.25040000000000001</v>
      </c>
      <c r="E25" s="25">
        <v>84</v>
      </c>
      <c r="F25" s="25">
        <v>83</v>
      </c>
    </row>
    <row r="26" spans="1:6" s="20" customFormat="1">
      <c r="A26" s="24" t="s">
        <v>70</v>
      </c>
      <c r="B26" s="25">
        <v>385</v>
      </c>
      <c r="C26" s="25">
        <v>76</v>
      </c>
      <c r="D26" s="26">
        <v>0.19739999999999999</v>
      </c>
      <c r="E26" s="25">
        <v>30</v>
      </c>
      <c r="F26" s="25">
        <v>46</v>
      </c>
    </row>
    <row r="27" spans="1:6" s="20" customFormat="1">
      <c r="A27" s="24" t="s">
        <v>71</v>
      </c>
      <c r="B27" s="25">
        <v>859</v>
      </c>
      <c r="C27" s="25">
        <v>280</v>
      </c>
      <c r="D27" s="26">
        <v>0.32600000000000001</v>
      </c>
      <c r="E27" s="25">
        <v>114</v>
      </c>
      <c r="F27" s="25">
        <v>159</v>
      </c>
    </row>
    <row r="28" spans="1:6" s="20" customFormat="1">
      <c r="A28" s="24" t="s">
        <v>72</v>
      </c>
      <c r="B28" s="25">
        <v>250</v>
      </c>
      <c r="C28" s="25">
        <v>57</v>
      </c>
      <c r="D28" s="26">
        <v>0.22800000000000001</v>
      </c>
      <c r="E28" s="25">
        <v>31</v>
      </c>
      <c r="F28" s="25">
        <v>26</v>
      </c>
    </row>
    <row r="29" spans="1:6" s="20" customFormat="1">
      <c r="A29" s="24" t="s">
        <v>73</v>
      </c>
      <c r="B29" s="25">
        <v>544</v>
      </c>
      <c r="C29" s="25">
        <v>145</v>
      </c>
      <c r="D29" s="26">
        <v>0.26650000000000001</v>
      </c>
      <c r="E29" s="25">
        <v>66</v>
      </c>
      <c r="F29" s="25">
        <v>74</v>
      </c>
    </row>
    <row r="30" spans="1:6" s="29" customFormat="1" ht="34.5" customHeight="1">
      <c r="A30" s="32" t="s">
        <v>77</v>
      </c>
      <c r="B30" s="30">
        <f>SUM(B25:B29)</f>
        <v>2733</v>
      </c>
      <c r="C30" s="30">
        <f>SUM(C25:C29)</f>
        <v>732</v>
      </c>
      <c r="D30" s="31">
        <f>C30/B30</f>
        <v>0.26783754116355651</v>
      </c>
      <c r="E30" s="30">
        <f>SUM(E25:E29)</f>
        <v>325</v>
      </c>
      <c r="F30" s="30">
        <f>SUM(F25:F29)</f>
        <v>388</v>
      </c>
    </row>
    <row r="31" spans="1:6" s="29" customFormat="1" ht="34.5" customHeight="1">
      <c r="A31" s="32" t="s">
        <v>17</v>
      </c>
      <c r="B31" s="30">
        <f>SUM(, B24, B30)</f>
        <v>19466</v>
      </c>
      <c r="C31" s="30">
        <f>SUM(, C24, C30)</f>
        <v>5472</v>
      </c>
      <c r="D31" s="31">
        <f>C31/B31</f>
        <v>0.28110551731223671</v>
      </c>
      <c r="E31" s="30">
        <f>SUM(, E24, E30)</f>
        <v>2515</v>
      </c>
      <c r="F31" s="30">
        <f>SUM(, F24, F30)</f>
        <v>2838</v>
      </c>
    </row>
    <row r="32" spans="1:6" s="20" customFormat="1">
      <c r="A32" s="24" t="s">
        <v>18</v>
      </c>
      <c r="B32" s="24">
        <f>SUM(, B31)</f>
        <v>19466</v>
      </c>
      <c r="C32" s="24">
        <f>SUM(, C31)</f>
        <v>5472</v>
      </c>
      <c r="D32" s="33">
        <f>C32/B32</f>
        <v>0.28110551731223671</v>
      </c>
      <c r="E32" s="24">
        <f>SUM(, E31)</f>
        <v>2515</v>
      </c>
      <c r="F32" s="24">
        <f>SUM(, F31)</f>
        <v>2838</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4" manualBreakCount="4">
    <brk id="24" max="16383" man="1"/>
    <brk id="30" max="16383" man="1"/>
    <brk id="31" max="16383" man="1"/>
    <brk id="32"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B340F-320D-4D51-8D7E-9411BB8A1D75}">
  <sheetPr>
    <tabColor rgb="FF0000FF"/>
  </sheetPr>
  <dimension ref="A1:S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254</v>
      </c>
      <c r="F4" s="15"/>
      <c r="G4" s="15"/>
      <c r="H4" s="15"/>
      <c r="I4" s="15"/>
      <c r="J4" s="15"/>
      <c r="K4" s="15"/>
      <c r="L4" s="15"/>
      <c r="M4" s="15"/>
      <c r="N4" s="15"/>
      <c r="O4" s="15"/>
      <c r="P4" s="15"/>
      <c r="Q4" s="15"/>
      <c r="R4" s="15"/>
      <c r="S4" s="15"/>
    </row>
    <row r="5" spans="1:19" ht="25.5" customHeight="1">
      <c r="E5" s="27" t="s">
        <v>254</v>
      </c>
      <c r="F5" s="27"/>
      <c r="G5" s="27"/>
      <c r="H5" s="27"/>
      <c r="I5" s="27"/>
      <c r="J5" s="27"/>
      <c r="K5" s="27"/>
      <c r="L5" s="27"/>
      <c r="M5" s="27"/>
      <c r="N5" s="27"/>
      <c r="O5" s="27"/>
      <c r="P5" s="27"/>
      <c r="Q5" s="27"/>
      <c r="R5" s="27"/>
      <c r="S5" s="27"/>
    </row>
    <row r="6" spans="1:19" s="18" customFormat="1" ht="150" customHeight="1">
      <c r="B6" s="19" t="s">
        <v>6</v>
      </c>
      <c r="C6" s="19" t="s">
        <v>7</v>
      </c>
      <c r="D6" s="19" t="s">
        <v>8</v>
      </c>
      <c r="E6" s="28" t="s">
        <v>255</v>
      </c>
      <c r="F6" s="28" t="s">
        <v>256</v>
      </c>
      <c r="G6" s="28" t="s">
        <v>257</v>
      </c>
    </row>
    <row r="7" spans="1:19">
      <c r="A7" s="21" t="s">
        <v>216</v>
      </c>
      <c r="B7" s="22">
        <v>767</v>
      </c>
      <c r="C7" s="22">
        <v>334</v>
      </c>
      <c r="D7" s="23">
        <v>0.4355</v>
      </c>
      <c r="E7" s="22">
        <v>125</v>
      </c>
      <c r="F7" s="22">
        <v>112</v>
      </c>
      <c r="G7" s="22">
        <v>74</v>
      </c>
    </row>
    <row r="8" spans="1:19" s="20" customFormat="1">
      <c r="A8" s="24" t="s">
        <v>222</v>
      </c>
      <c r="B8" s="25">
        <v>251</v>
      </c>
      <c r="C8" s="25">
        <v>122</v>
      </c>
      <c r="D8" s="26">
        <v>0.48609999999999998</v>
      </c>
      <c r="E8" s="25">
        <v>42</v>
      </c>
      <c r="F8" s="25">
        <v>40</v>
      </c>
      <c r="G8" s="25">
        <v>30</v>
      </c>
    </row>
    <row r="9" spans="1:19" s="20" customFormat="1">
      <c r="A9" s="24" t="s">
        <v>227</v>
      </c>
      <c r="B9" s="25">
        <v>406</v>
      </c>
      <c r="C9" s="25">
        <v>62</v>
      </c>
      <c r="D9" s="26">
        <v>0.1527</v>
      </c>
      <c r="E9" s="25">
        <v>25</v>
      </c>
      <c r="F9" s="25">
        <v>15</v>
      </c>
      <c r="G9" s="25">
        <v>14</v>
      </c>
    </row>
    <row r="10" spans="1:19" s="20" customFormat="1">
      <c r="A10" s="24" t="s">
        <v>230</v>
      </c>
      <c r="B10" s="25">
        <v>482</v>
      </c>
      <c r="C10" s="25">
        <v>99</v>
      </c>
      <c r="D10" s="26">
        <v>0.2054</v>
      </c>
      <c r="E10" s="25">
        <v>48</v>
      </c>
      <c r="F10" s="25">
        <v>23</v>
      </c>
      <c r="G10" s="25">
        <v>18</v>
      </c>
    </row>
    <row r="11" spans="1:19" s="20" customFormat="1">
      <c r="A11" s="24" t="s">
        <v>232</v>
      </c>
      <c r="B11" s="25">
        <v>795</v>
      </c>
      <c r="C11" s="25">
        <v>253</v>
      </c>
      <c r="D11" s="26">
        <v>0.31819999999999998</v>
      </c>
      <c r="E11" s="25">
        <v>92</v>
      </c>
      <c r="F11" s="25">
        <v>83</v>
      </c>
      <c r="G11" s="25">
        <v>48</v>
      </c>
    </row>
    <row r="12" spans="1:19" s="20" customFormat="1">
      <c r="A12" s="24" t="s">
        <v>234</v>
      </c>
      <c r="B12" s="25">
        <v>652</v>
      </c>
      <c r="C12" s="25">
        <v>274</v>
      </c>
      <c r="D12" s="26">
        <v>0.42020000000000002</v>
      </c>
      <c r="E12" s="25">
        <v>75</v>
      </c>
      <c r="F12" s="25">
        <v>61</v>
      </c>
      <c r="G12" s="25">
        <v>122</v>
      </c>
    </row>
    <row r="13" spans="1:19" s="20" customFormat="1">
      <c r="A13" s="24" t="s">
        <v>235</v>
      </c>
      <c r="B13" s="25">
        <v>559</v>
      </c>
      <c r="C13" s="25">
        <v>233</v>
      </c>
      <c r="D13" s="26">
        <v>0.4168</v>
      </c>
      <c r="E13" s="25">
        <v>59</v>
      </c>
      <c r="F13" s="25">
        <v>95</v>
      </c>
      <c r="G13" s="25">
        <v>64</v>
      </c>
    </row>
    <row r="14" spans="1:19" s="20" customFormat="1">
      <c r="A14" s="24" t="s">
        <v>238</v>
      </c>
      <c r="B14" s="25">
        <v>500</v>
      </c>
      <c r="C14" s="25">
        <v>156</v>
      </c>
      <c r="D14" s="26">
        <v>0.312</v>
      </c>
      <c r="E14" s="25">
        <v>73</v>
      </c>
      <c r="F14" s="25">
        <v>54</v>
      </c>
      <c r="G14" s="25">
        <v>13</v>
      </c>
    </row>
    <row r="15" spans="1:19" s="29" customFormat="1" ht="34.5" customHeight="1">
      <c r="A15" s="32" t="s">
        <v>243</v>
      </c>
      <c r="B15" s="30">
        <f>SUM(B7:B14)</f>
        <v>4412</v>
      </c>
      <c r="C15" s="30">
        <f>SUM(C7:C14)</f>
        <v>1533</v>
      </c>
      <c r="D15" s="31">
        <f>C15/B15</f>
        <v>0.34746146872166817</v>
      </c>
      <c r="E15" s="30">
        <f>SUM(E7:E14)</f>
        <v>539</v>
      </c>
      <c r="F15" s="30">
        <f>SUM(F7:F14)</f>
        <v>483</v>
      </c>
      <c r="G15" s="30">
        <f>SUM(G7:G14)</f>
        <v>383</v>
      </c>
    </row>
    <row r="16" spans="1:19" s="29" customFormat="1" ht="34.5" customHeight="1">
      <c r="A16" s="32" t="s">
        <v>17</v>
      </c>
      <c r="B16" s="30">
        <f>SUM(, B15)</f>
        <v>4412</v>
      </c>
      <c r="C16" s="30">
        <f>SUM(, C15)</f>
        <v>1533</v>
      </c>
      <c r="D16" s="31">
        <f>C16/B16</f>
        <v>0.34746146872166817</v>
      </c>
      <c r="E16" s="30">
        <f>SUM(, E15)</f>
        <v>539</v>
      </c>
      <c r="F16" s="30">
        <f>SUM(, F15)</f>
        <v>483</v>
      </c>
      <c r="G16" s="30">
        <f>SUM(, G15)</f>
        <v>383</v>
      </c>
    </row>
    <row r="17" spans="1:7" s="20" customFormat="1">
      <c r="A17" s="24" t="s">
        <v>18</v>
      </c>
      <c r="B17" s="24">
        <f>SUM(, B16)</f>
        <v>4412</v>
      </c>
      <c r="C17" s="24">
        <f>SUM(, C16)</f>
        <v>1533</v>
      </c>
      <c r="D17" s="33">
        <f>C17/B17</f>
        <v>0.34746146872166817</v>
      </c>
      <c r="E17" s="24">
        <f>SUM(, E16)</f>
        <v>539</v>
      </c>
      <c r="F17" s="24">
        <f>SUM(, F16)</f>
        <v>483</v>
      </c>
      <c r="G17" s="24">
        <f>SUM(, G16)</f>
        <v>383</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15" max="16383" man="1"/>
    <brk id="16" max="16383" man="1"/>
    <brk id="17"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09EC8-07C4-49AF-BF5A-DAF71AA0F166}">
  <sheetPr codeName="Sheet3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254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D4032-3C53-462C-9B3C-F6309473EED7}">
  <sheetPr>
    <tabColor rgb="FFFF00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258</v>
      </c>
      <c r="F4" s="15"/>
      <c r="G4" s="15"/>
      <c r="H4" s="15"/>
      <c r="I4" s="15"/>
      <c r="J4" s="15"/>
      <c r="K4" s="15"/>
      <c r="L4" s="15"/>
      <c r="M4" s="15"/>
      <c r="N4" s="15"/>
      <c r="O4" s="15"/>
      <c r="P4" s="15"/>
      <c r="Q4" s="15"/>
    </row>
    <row r="5" spans="1:17" ht="25.5" customHeight="1">
      <c r="E5" s="27" t="s">
        <v>258</v>
      </c>
      <c r="F5" s="27"/>
      <c r="G5" s="27"/>
      <c r="H5" s="27"/>
      <c r="I5" s="27"/>
      <c r="J5" s="27"/>
      <c r="K5" s="27"/>
      <c r="L5" s="27"/>
      <c r="M5" s="27"/>
      <c r="N5" s="27"/>
      <c r="O5" s="27"/>
      <c r="P5" s="27"/>
      <c r="Q5" s="27"/>
    </row>
    <row r="6" spans="1:17" s="18" customFormat="1" ht="150" customHeight="1">
      <c r="B6" s="19" t="s">
        <v>6</v>
      </c>
      <c r="C6" s="19" t="s">
        <v>7</v>
      </c>
      <c r="D6" s="19" t="s">
        <v>8</v>
      </c>
      <c r="E6" s="28" t="s">
        <v>259</v>
      </c>
    </row>
    <row r="7" spans="1:17">
      <c r="A7" s="21" t="s">
        <v>216</v>
      </c>
      <c r="B7" s="22">
        <v>767</v>
      </c>
      <c r="C7" s="22">
        <v>334</v>
      </c>
      <c r="D7" s="23">
        <v>0.4355</v>
      </c>
      <c r="E7" s="22">
        <v>251</v>
      </c>
    </row>
    <row r="8" spans="1:17" s="20" customFormat="1">
      <c r="A8" s="24" t="s">
        <v>222</v>
      </c>
      <c r="B8" s="25">
        <v>251</v>
      </c>
      <c r="C8" s="25">
        <v>122</v>
      </c>
      <c r="D8" s="26">
        <v>0.48609999999999998</v>
      </c>
      <c r="E8" s="25">
        <v>97</v>
      </c>
    </row>
    <row r="9" spans="1:17" s="20" customFormat="1">
      <c r="A9" s="24" t="s">
        <v>227</v>
      </c>
      <c r="B9" s="25">
        <v>406</v>
      </c>
      <c r="C9" s="25">
        <v>62</v>
      </c>
      <c r="D9" s="26">
        <v>0.1527</v>
      </c>
      <c r="E9" s="25">
        <v>51</v>
      </c>
    </row>
    <row r="10" spans="1:17" s="20" customFormat="1">
      <c r="A10" s="24" t="s">
        <v>230</v>
      </c>
      <c r="B10" s="25">
        <v>482</v>
      </c>
      <c r="C10" s="25">
        <v>99</v>
      </c>
      <c r="D10" s="26">
        <v>0.2054</v>
      </c>
      <c r="E10" s="25">
        <v>84</v>
      </c>
    </row>
    <row r="11" spans="1:17" s="20" customFormat="1">
      <c r="A11" s="24" t="s">
        <v>232</v>
      </c>
      <c r="B11" s="25">
        <v>795</v>
      </c>
      <c r="C11" s="25">
        <v>253</v>
      </c>
      <c r="D11" s="26">
        <v>0.31819999999999998</v>
      </c>
      <c r="E11" s="25">
        <v>211</v>
      </c>
    </row>
    <row r="12" spans="1:17" s="20" customFormat="1">
      <c r="A12" s="24" t="s">
        <v>234</v>
      </c>
      <c r="B12" s="25">
        <v>652</v>
      </c>
      <c r="C12" s="25">
        <v>274</v>
      </c>
      <c r="D12" s="26">
        <v>0.42020000000000002</v>
      </c>
      <c r="E12" s="25">
        <v>224</v>
      </c>
    </row>
    <row r="13" spans="1:17" s="20" customFormat="1">
      <c r="A13" s="24" t="s">
        <v>235</v>
      </c>
      <c r="B13" s="25">
        <v>559</v>
      </c>
      <c r="C13" s="25">
        <v>233</v>
      </c>
      <c r="D13" s="26">
        <v>0.4168</v>
      </c>
      <c r="E13" s="25">
        <v>160</v>
      </c>
    </row>
    <row r="14" spans="1:17" s="20" customFormat="1">
      <c r="A14" s="24" t="s">
        <v>238</v>
      </c>
      <c r="B14" s="25">
        <v>500</v>
      </c>
      <c r="C14" s="25">
        <v>156</v>
      </c>
      <c r="D14" s="26">
        <v>0.312</v>
      </c>
      <c r="E14" s="25">
        <v>113</v>
      </c>
    </row>
    <row r="15" spans="1:17" s="29" customFormat="1" ht="34.5" customHeight="1">
      <c r="A15" s="32" t="s">
        <v>243</v>
      </c>
      <c r="B15" s="30">
        <f>SUM(B7:B14)</f>
        <v>4412</v>
      </c>
      <c r="C15" s="30">
        <f>SUM(C7:C14)</f>
        <v>1533</v>
      </c>
      <c r="D15" s="31">
        <f>C15/B15</f>
        <v>0.34746146872166817</v>
      </c>
      <c r="E15" s="30">
        <f>SUM(E7:E14)</f>
        <v>1191</v>
      </c>
    </row>
    <row r="16" spans="1:17" s="29" customFormat="1" ht="34.5" customHeight="1">
      <c r="A16" s="32" t="s">
        <v>17</v>
      </c>
      <c r="B16" s="30">
        <f>SUM(, B15)</f>
        <v>4412</v>
      </c>
      <c r="C16" s="30">
        <f>SUM(, C15)</f>
        <v>1533</v>
      </c>
      <c r="D16" s="31">
        <f>C16/B16</f>
        <v>0.34746146872166817</v>
      </c>
      <c r="E16" s="30">
        <f>SUM(, E15)</f>
        <v>1191</v>
      </c>
    </row>
    <row r="17" spans="1:5" s="20" customFormat="1">
      <c r="A17" s="24" t="s">
        <v>18</v>
      </c>
      <c r="B17" s="24">
        <f>SUM(, B16)</f>
        <v>4412</v>
      </c>
      <c r="C17" s="24">
        <f>SUM(, C16)</f>
        <v>1533</v>
      </c>
      <c r="D17" s="33">
        <f>C17/B17</f>
        <v>0.34746146872166817</v>
      </c>
      <c r="E17" s="24">
        <f>SUM(, E16)</f>
        <v>1191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5" max="16383" man="1"/>
    <brk id="16" max="16383" man="1"/>
    <brk id="17"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4785E-A430-4086-95E1-6913E68D2BFA}">
  <sheetPr codeName="Sheet3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258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2E753-CD05-41B4-927C-E0246D99D707}">
  <sheetPr>
    <tabColor rgb="FFFFFF00"/>
  </sheetPr>
  <dimension ref="A1:Q18"/>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260</v>
      </c>
      <c r="F4" s="15"/>
      <c r="G4" s="15"/>
      <c r="H4" s="15"/>
      <c r="I4" s="15"/>
      <c r="J4" s="15"/>
      <c r="K4" s="15"/>
      <c r="L4" s="15"/>
      <c r="M4" s="15"/>
      <c r="N4" s="15"/>
      <c r="O4" s="15"/>
      <c r="P4" s="15"/>
      <c r="Q4" s="15"/>
    </row>
    <row r="5" spans="1:17" ht="25.5" customHeight="1">
      <c r="E5" s="27" t="s">
        <v>260</v>
      </c>
      <c r="F5" s="27"/>
      <c r="G5" s="27"/>
      <c r="H5" s="27"/>
      <c r="I5" s="27"/>
      <c r="J5" s="27"/>
      <c r="K5" s="27"/>
      <c r="L5" s="27"/>
      <c r="M5" s="27"/>
      <c r="N5" s="27"/>
      <c r="O5" s="27"/>
      <c r="P5" s="27"/>
      <c r="Q5" s="27"/>
    </row>
    <row r="6" spans="1:17" s="18" customFormat="1" ht="150" customHeight="1">
      <c r="B6" s="19" t="s">
        <v>6</v>
      </c>
      <c r="C6" s="19" t="s">
        <v>7</v>
      </c>
      <c r="D6" s="19" t="s">
        <v>8</v>
      </c>
      <c r="E6" s="28" t="s">
        <v>261</v>
      </c>
    </row>
    <row r="7" spans="1:17">
      <c r="A7" s="21" t="s">
        <v>218</v>
      </c>
      <c r="B7" s="22">
        <v>911</v>
      </c>
      <c r="C7" s="22">
        <v>300</v>
      </c>
      <c r="D7" s="23">
        <v>0.32929999999999998</v>
      </c>
      <c r="E7" s="22">
        <v>238</v>
      </c>
    </row>
    <row r="8" spans="1:17" s="20" customFormat="1">
      <c r="A8" s="24" t="s">
        <v>219</v>
      </c>
      <c r="B8" s="25">
        <v>1370</v>
      </c>
      <c r="C8" s="25">
        <v>618</v>
      </c>
      <c r="D8" s="26">
        <v>0.4511</v>
      </c>
      <c r="E8" s="25">
        <v>484</v>
      </c>
    </row>
    <row r="9" spans="1:17" s="20" customFormat="1">
      <c r="A9" s="24" t="s">
        <v>221</v>
      </c>
      <c r="B9" s="25">
        <v>199</v>
      </c>
      <c r="C9" s="25">
        <v>65</v>
      </c>
      <c r="D9" s="26">
        <v>0.3266</v>
      </c>
      <c r="E9" s="25">
        <v>52</v>
      </c>
    </row>
    <row r="10" spans="1:17" s="20" customFormat="1">
      <c r="A10" s="24" t="s">
        <v>223</v>
      </c>
      <c r="B10" s="25">
        <v>398</v>
      </c>
      <c r="C10" s="25">
        <v>205</v>
      </c>
      <c r="D10" s="26">
        <v>0.5151</v>
      </c>
      <c r="E10" s="25">
        <v>166</v>
      </c>
    </row>
    <row r="11" spans="1:17" s="20" customFormat="1">
      <c r="A11" s="24" t="s">
        <v>224</v>
      </c>
      <c r="B11" s="25">
        <v>90</v>
      </c>
      <c r="C11" s="25">
        <v>39</v>
      </c>
      <c r="D11" s="26">
        <v>0.43330000000000002</v>
      </c>
      <c r="E11" s="25">
        <v>34</v>
      </c>
    </row>
    <row r="12" spans="1:17" s="20" customFormat="1">
      <c r="A12" s="24" t="s">
        <v>227</v>
      </c>
      <c r="B12" s="25">
        <v>338</v>
      </c>
      <c r="C12" s="25">
        <v>129</v>
      </c>
      <c r="D12" s="26">
        <v>0.38169999999999998</v>
      </c>
      <c r="E12" s="25">
        <v>108</v>
      </c>
    </row>
    <row r="13" spans="1:17" s="20" customFormat="1">
      <c r="A13" s="24" t="s">
        <v>230</v>
      </c>
      <c r="B13" s="25">
        <v>232</v>
      </c>
      <c r="C13" s="25">
        <v>67</v>
      </c>
      <c r="D13" s="26">
        <v>0.2888</v>
      </c>
      <c r="E13" s="25">
        <v>52</v>
      </c>
    </row>
    <row r="14" spans="1:17" s="20" customFormat="1">
      <c r="A14" s="24" t="s">
        <v>231</v>
      </c>
      <c r="B14" s="25">
        <v>37</v>
      </c>
      <c r="C14" s="25">
        <v>17</v>
      </c>
      <c r="D14" s="26">
        <v>0.45950000000000002</v>
      </c>
      <c r="E14" s="25">
        <v>11</v>
      </c>
    </row>
    <row r="15" spans="1:17" s="20" customFormat="1">
      <c r="A15" s="24" t="s">
        <v>236</v>
      </c>
      <c r="B15" s="25">
        <v>934</v>
      </c>
      <c r="C15" s="25">
        <v>391</v>
      </c>
      <c r="D15" s="26">
        <v>0.41860000000000003</v>
      </c>
      <c r="E15" s="25">
        <v>309</v>
      </c>
    </row>
    <row r="16" spans="1:17" s="29" customFormat="1" ht="34.5" customHeight="1">
      <c r="A16" s="32" t="s">
        <v>243</v>
      </c>
      <c r="B16" s="30">
        <f>SUM(B7:B15)</f>
        <v>4509</v>
      </c>
      <c r="C16" s="30">
        <f>SUM(C7:C15)</f>
        <v>1831</v>
      </c>
      <c r="D16" s="31">
        <f>C16/B16</f>
        <v>0.40607673541805278</v>
      </c>
      <c r="E16" s="30">
        <f>SUM(E7:E15)</f>
        <v>1454</v>
      </c>
    </row>
    <row r="17" spans="1:5" s="29" customFormat="1" ht="34.5" customHeight="1">
      <c r="A17" s="32" t="s">
        <v>17</v>
      </c>
      <c r="B17" s="30">
        <f>SUM(, B16)</f>
        <v>4509</v>
      </c>
      <c r="C17" s="30">
        <f>SUM(, C16)</f>
        <v>1831</v>
      </c>
      <c r="D17" s="31">
        <f>C17/B17</f>
        <v>0.40607673541805278</v>
      </c>
      <c r="E17" s="30">
        <f>SUM(, E16)</f>
        <v>1454</v>
      </c>
    </row>
    <row r="18" spans="1:5" s="20" customFormat="1">
      <c r="A18" s="24" t="s">
        <v>18</v>
      </c>
      <c r="B18" s="24">
        <f>SUM(, B17)</f>
        <v>4509</v>
      </c>
      <c r="C18" s="24">
        <f>SUM(, C17)</f>
        <v>1831</v>
      </c>
      <c r="D18" s="33">
        <f>C18/B18</f>
        <v>0.40607673541805278</v>
      </c>
      <c r="E18" s="24">
        <f>SUM(, E17)</f>
        <v>1454</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6" max="16383" man="1"/>
    <brk id="17" max="16383" man="1"/>
    <brk id="18"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0B197-8951-45D7-96A3-31C4ADE9D873}">
  <sheetPr codeName="Sheet3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260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58104-C2D8-4F3C-B9F5-CEA8B0D1C21D}">
  <sheetPr>
    <tabColor rgb="FF0000FF"/>
  </sheetPr>
  <dimension ref="A1:R14"/>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262</v>
      </c>
      <c r="F4" s="15"/>
      <c r="G4" s="15"/>
      <c r="H4" s="15"/>
      <c r="I4" s="15"/>
      <c r="J4" s="15"/>
      <c r="K4" s="15"/>
      <c r="L4" s="15"/>
      <c r="M4" s="15"/>
      <c r="N4" s="15"/>
      <c r="O4" s="15"/>
      <c r="P4" s="15"/>
      <c r="Q4" s="15"/>
      <c r="R4" s="15"/>
    </row>
    <row r="5" spans="1:18" ht="25.5" customHeight="1">
      <c r="E5" s="27" t="s">
        <v>262</v>
      </c>
      <c r="F5" s="27"/>
      <c r="G5" s="27"/>
      <c r="H5" s="27"/>
      <c r="I5" s="27"/>
      <c r="J5" s="27"/>
      <c r="K5" s="27"/>
      <c r="L5" s="27"/>
      <c r="M5" s="27"/>
      <c r="N5" s="27"/>
      <c r="O5" s="27"/>
      <c r="P5" s="27"/>
      <c r="Q5" s="27"/>
      <c r="R5" s="27"/>
    </row>
    <row r="6" spans="1:18" s="18" customFormat="1" ht="150" customHeight="1">
      <c r="B6" s="19" t="s">
        <v>6</v>
      </c>
      <c r="C6" s="19" t="s">
        <v>7</v>
      </c>
      <c r="D6" s="19" t="s">
        <v>8</v>
      </c>
      <c r="E6" s="28" t="s">
        <v>263</v>
      </c>
      <c r="F6" s="28" t="s">
        <v>264</v>
      </c>
    </row>
    <row r="7" spans="1:18">
      <c r="A7" s="21" t="s">
        <v>223</v>
      </c>
      <c r="B7" s="22">
        <v>342</v>
      </c>
      <c r="C7" s="22">
        <v>145</v>
      </c>
      <c r="D7" s="23">
        <v>0.42399999999999999</v>
      </c>
      <c r="E7" s="22">
        <v>74</v>
      </c>
      <c r="F7" s="22">
        <v>62</v>
      </c>
    </row>
    <row r="8" spans="1:18" s="20" customFormat="1">
      <c r="A8" s="24" t="s">
        <v>224</v>
      </c>
      <c r="B8" s="25">
        <v>738</v>
      </c>
      <c r="C8" s="25">
        <v>294</v>
      </c>
      <c r="D8" s="26">
        <v>0.39839999999999998</v>
      </c>
      <c r="E8" s="25">
        <v>131</v>
      </c>
      <c r="F8" s="25">
        <v>136</v>
      </c>
    </row>
    <row r="9" spans="1:18" s="20" customFormat="1">
      <c r="A9" s="24" t="s">
        <v>226</v>
      </c>
      <c r="B9" s="25">
        <v>1287</v>
      </c>
      <c r="C9" s="25">
        <v>412</v>
      </c>
      <c r="D9" s="26">
        <v>0.3201</v>
      </c>
      <c r="E9" s="25">
        <v>205</v>
      </c>
      <c r="F9" s="25">
        <v>176</v>
      </c>
    </row>
    <row r="10" spans="1:18" s="20" customFormat="1">
      <c r="A10" s="24" t="s">
        <v>227</v>
      </c>
      <c r="B10" s="25">
        <v>766</v>
      </c>
      <c r="C10" s="25">
        <v>188</v>
      </c>
      <c r="D10" s="26">
        <v>0.24540000000000001</v>
      </c>
      <c r="E10" s="25">
        <v>73</v>
      </c>
      <c r="F10" s="25">
        <v>101</v>
      </c>
    </row>
    <row r="11" spans="1:18" s="20" customFormat="1">
      <c r="A11" s="24" t="s">
        <v>229</v>
      </c>
      <c r="B11" s="25">
        <v>1526</v>
      </c>
      <c r="C11" s="25">
        <v>503</v>
      </c>
      <c r="D11" s="26">
        <v>0.3296</v>
      </c>
      <c r="E11" s="25">
        <v>254</v>
      </c>
      <c r="F11" s="25">
        <v>210</v>
      </c>
    </row>
    <row r="12" spans="1:18" s="29" customFormat="1" ht="34.5" customHeight="1">
      <c r="A12" s="32" t="s">
        <v>243</v>
      </c>
      <c r="B12" s="30">
        <f>SUM(B7:B11)</f>
        <v>4659</v>
      </c>
      <c r="C12" s="30">
        <f>SUM(C7:C11)</f>
        <v>1542</v>
      </c>
      <c r="D12" s="31">
        <f>C12/B12</f>
        <v>0.33097231165486157</v>
      </c>
      <c r="E12" s="30">
        <f>SUM(E7:E11)</f>
        <v>737</v>
      </c>
      <c r="F12" s="30">
        <f>SUM(F7:F11)</f>
        <v>685</v>
      </c>
    </row>
    <row r="13" spans="1:18" s="29" customFormat="1" ht="34.5" customHeight="1">
      <c r="A13" s="32" t="s">
        <v>17</v>
      </c>
      <c r="B13" s="30">
        <f>SUM(, B12)</f>
        <v>4659</v>
      </c>
      <c r="C13" s="30">
        <f>SUM(, C12)</f>
        <v>1542</v>
      </c>
      <c r="D13" s="31">
        <f>C13/B13</f>
        <v>0.33097231165486157</v>
      </c>
      <c r="E13" s="30">
        <f>SUM(, E12)</f>
        <v>737</v>
      </c>
      <c r="F13" s="30">
        <f>SUM(, F12)</f>
        <v>685</v>
      </c>
    </row>
    <row r="14" spans="1:18" s="20" customFormat="1">
      <c r="A14" s="24" t="s">
        <v>18</v>
      </c>
      <c r="B14" s="24">
        <f>SUM(, B13)</f>
        <v>4659</v>
      </c>
      <c r="C14" s="24">
        <f>SUM(, C13)</f>
        <v>1542</v>
      </c>
      <c r="D14" s="33">
        <f>C14/B14</f>
        <v>0.33097231165486157</v>
      </c>
      <c r="E14" s="24">
        <f>SUM(, E13)</f>
        <v>737</v>
      </c>
      <c r="F14" s="24">
        <f>SUM(, F13)</f>
        <v>685</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2" max="16383" man="1"/>
    <brk id="13" max="16383" man="1"/>
    <brk id="14"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613F-633E-402F-9C45-591CAED3D811}">
  <sheetPr codeName="Sheet3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262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F044-093F-4A42-96D3-31AC624195D9}">
  <sheetPr>
    <tabColor rgb="FFFF0000"/>
  </sheetPr>
  <dimension ref="A1:R7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304</v>
      </c>
      <c r="F4" s="15"/>
      <c r="G4" s="15"/>
      <c r="H4" s="15"/>
      <c r="I4" s="15"/>
      <c r="J4" s="15"/>
      <c r="K4" s="15"/>
      <c r="L4" s="15"/>
      <c r="M4" s="15"/>
      <c r="N4" s="15"/>
      <c r="O4" s="15"/>
      <c r="P4" s="15"/>
      <c r="Q4" s="15"/>
      <c r="R4" s="15"/>
    </row>
    <row r="5" spans="1:18" ht="25.5" customHeight="1">
      <c r="E5" s="27" t="s">
        <v>304</v>
      </c>
      <c r="F5" s="27"/>
      <c r="G5" s="27"/>
      <c r="H5" s="27"/>
      <c r="I5" s="27"/>
      <c r="J5" s="27"/>
      <c r="K5" s="27"/>
      <c r="L5" s="27"/>
      <c r="M5" s="27"/>
      <c r="N5" s="27"/>
      <c r="O5" s="27"/>
      <c r="P5" s="27"/>
      <c r="Q5" s="27"/>
      <c r="R5" s="27"/>
    </row>
    <row r="6" spans="1:18" s="18" customFormat="1" ht="150" customHeight="1">
      <c r="B6" s="19" t="s">
        <v>6</v>
      </c>
      <c r="C6" s="19" t="s">
        <v>7</v>
      </c>
      <c r="D6" s="19" t="s">
        <v>8</v>
      </c>
      <c r="E6" s="28" t="s">
        <v>305</v>
      </c>
      <c r="F6" s="28" t="s">
        <v>306</v>
      </c>
    </row>
    <row r="7" spans="1:18">
      <c r="A7" s="21" t="s">
        <v>25</v>
      </c>
      <c r="B7" s="22">
        <v>660</v>
      </c>
      <c r="C7" s="22">
        <v>114</v>
      </c>
      <c r="D7" s="23">
        <v>0.17269999999999999</v>
      </c>
      <c r="E7" s="22">
        <v>55</v>
      </c>
      <c r="F7" s="22">
        <v>58</v>
      </c>
    </row>
    <row r="8" spans="1:18" s="20" customFormat="1">
      <c r="A8" s="24" t="s">
        <v>26</v>
      </c>
      <c r="B8" s="25">
        <v>1041</v>
      </c>
      <c r="C8" s="25">
        <v>167</v>
      </c>
      <c r="D8" s="26">
        <v>0.16039999999999999</v>
      </c>
      <c r="E8" s="25">
        <v>73</v>
      </c>
      <c r="F8" s="25">
        <v>93</v>
      </c>
    </row>
    <row r="9" spans="1:18" s="20" customFormat="1">
      <c r="A9" s="24" t="s">
        <v>27</v>
      </c>
      <c r="B9" s="25">
        <v>696</v>
      </c>
      <c r="C9" s="25">
        <v>133</v>
      </c>
      <c r="D9" s="26">
        <v>0.19109999999999999</v>
      </c>
      <c r="E9" s="25">
        <v>61</v>
      </c>
      <c r="F9" s="25">
        <v>72</v>
      </c>
    </row>
    <row r="10" spans="1:18" s="20" customFormat="1">
      <c r="A10" s="24" t="s">
        <v>28</v>
      </c>
      <c r="B10" s="25">
        <v>622</v>
      </c>
      <c r="C10" s="25">
        <v>367</v>
      </c>
      <c r="D10" s="26">
        <v>0.59</v>
      </c>
      <c r="E10" s="25">
        <v>204</v>
      </c>
      <c r="F10" s="25">
        <v>160</v>
      </c>
    </row>
    <row r="11" spans="1:18" s="20" customFormat="1">
      <c r="A11" s="24" t="s">
        <v>29</v>
      </c>
      <c r="B11" s="25">
        <v>1180</v>
      </c>
      <c r="C11" s="25">
        <v>346</v>
      </c>
      <c r="D11" s="26">
        <v>0.29320000000000002</v>
      </c>
      <c r="E11" s="25">
        <v>179</v>
      </c>
      <c r="F11" s="25">
        <v>164</v>
      </c>
    </row>
    <row r="12" spans="1:18" s="20" customFormat="1">
      <c r="A12" s="24" t="s">
        <v>30</v>
      </c>
      <c r="B12" s="25">
        <v>795</v>
      </c>
      <c r="C12" s="25">
        <v>76</v>
      </c>
      <c r="D12" s="26">
        <v>9.5600000000000004E-2</v>
      </c>
      <c r="E12" s="25">
        <v>39</v>
      </c>
      <c r="F12" s="25">
        <v>37</v>
      </c>
    </row>
    <row r="13" spans="1:18" s="20" customFormat="1">
      <c r="A13" s="24" t="s">
        <v>31</v>
      </c>
      <c r="B13" s="25">
        <v>932</v>
      </c>
      <c r="C13" s="25">
        <v>114</v>
      </c>
      <c r="D13" s="26">
        <v>0.12230000000000001</v>
      </c>
      <c r="E13" s="25">
        <v>53</v>
      </c>
      <c r="F13" s="25">
        <v>61</v>
      </c>
    </row>
    <row r="14" spans="1:18" s="20" customFormat="1">
      <c r="A14" s="24" t="s">
        <v>265</v>
      </c>
      <c r="B14" s="25">
        <v>593</v>
      </c>
      <c r="C14" s="25">
        <v>86</v>
      </c>
      <c r="D14" s="26">
        <v>0.14499999999999999</v>
      </c>
      <c r="E14" s="25">
        <v>51</v>
      </c>
      <c r="F14" s="25">
        <v>35</v>
      </c>
    </row>
    <row r="15" spans="1:18" s="20" customFormat="1">
      <c r="A15" s="24" t="s">
        <v>266</v>
      </c>
      <c r="B15" s="25">
        <v>1039</v>
      </c>
      <c r="C15" s="25">
        <v>192</v>
      </c>
      <c r="D15" s="26">
        <v>0.18479999999999999</v>
      </c>
      <c r="E15" s="25">
        <v>105</v>
      </c>
      <c r="F15" s="25">
        <v>86</v>
      </c>
    </row>
    <row r="16" spans="1:18" s="20" customFormat="1">
      <c r="A16" s="24" t="s">
        <v>267</v>
      </c>
      <c r="B16" s="25">
        <v>614</v>
      </c>
      <c r="C16" s="25">
        <v>71</v>
      </c>
      <c r="D16" s="26">
        <v>0.11559999999999999</v>
      </c>
      <c r="E16" s="25">
        <v>28</v>
      </c>
      <c r="F16" s="25">
        <v>43</v>
      </c>
    </row>
    <row r="17" spans="1:6" s="20" customFormat="1">
      <c r="A17" s="24" t="s">
        <v>268</v>
      </c>
      <c r="B17" s="25">
        <v>740</v>
      </c>
      <c r="C17" s="25">
        <v>101</v>
      </c>
      <c r="D17" s="26">
        <v>0.13650000000000001</v>
      </c>
      <c r="E17" s="25">
        <v>40</v>
      </c>
      <c r="F17" s="25">
        <v>60</v>
      </c>
    </row>
    <row r="18" spans="1:6" s="20" customFormat="1">
      <c r="A18" s="24" t="s">
        <v>9</v>
      </c>
      <c r="B18" s="25">
        <v>1389</v>
      </c>
      <c r="C18" s="25">
        <v>224</v>
      </c>
      <c r="D18" s="26">
        <v>0.1613</v>
      </c>
      <c r="E18" s="25">
        <v>134</v>
      </c>
      <c r="F18" s="25">
        <v>90</v>
      </c>
    </row>
    <row r="19" spans="1:6" s="20" customFormat="1">
      <c r="A19" s="24" t="s">
        <v>269</v>
      </c>
      <c r="B19" s="25">
        <v>1408</v>
      </c>
      <c r="C19" s="25">
        <v>195</v>
      </c>
      <c r="D19" s="26">
        <v>0.13850000000000001</v>
      </c>
      <c r="E19" s="25">
        <v>91</v>
      </c>
      <c r="F19" s="25">
        <v>104</v>
      </c>
    </row>
    <row r="20" spans="1:6" s="20" customFormat="1">
      <c r="A20" s="24" t="s">
        <v>270</v>
      </c>
      <c r="B20" s="25">
        <v>211</v>
      </c>
      <c r="C20" s="25">
        <v>32</v>
      </c>
      <c r="D20" s="26">
        <v>0.1517</v>
      </c>
      <c r="E20" s="25">
        <v>8</v>
      </c>
      <c r="F20" s="25">
        <v>23</v>
      </c>
    </row>
    <row r="21" spans="1:6" s="20" customFormat="1">
      <c r="A21" s="24" t="s">
        <v>271</v>
      </c>
      <c r="B21" s="25">
        <v>1090</v>
      </c>
      <c r="C21" s="25">
        <v>144</v>
      </c>
      <c r="D21" s="26">
        <v>0.1321</v>
      </c>
      <c r="E21" s="25">
        <v>65</v>
      </c>
      <c r="F21" s="25">
        <v>78</v>
      </c>
    </row>
    <row r="22" spans="1:6" s="20" customFormat="1">
      <c r="A22" s="24" t="s">
        <v>272</v>
      </c>
      <c r="B22" s="25">
        <v>1544</v>
      </c>
      <c r="C22" s="25">
        <v>225</v>
      </c>
      <c r="D22" s="26">
        <v>0.1457</v>
      </c>
      <c r="E22" s="25">
        <v>90</v>
      </c>
      <c r="F22" s="25">
        <v>134</v>
      </c>
    </row>
    <row r="23" spans="1:6" s="20" customFormat="1">
      <c r="A23" s="24" t="s">
        <v>273</v>
      </c>
      <c r="B23" s="25">
        <v>461</v>
      </c>
      <c r="C23" s="25">
        <v>56</v>
      </c>
      <c r="D23" s="26">
        <v>0.1215</v>
      </c>
      <c r="E23" s="25">
        <v>26</v>
      </c>
      <c r="F23" s="25">
        <v>28</v>
      </c>
    </row>
    <row r="24" spans="1:6" s="20" customFormat="1">
      <c r="A24" s="24" t="s">
        <v>274</v>
      </c>
      <c r="B24" s="25">
        <v>567</v>
      </c>
      <c r="C24" s="25">
        <v>76</v>
      </c>
      <c r="D24" s="26">
        <v>0.13400000000000001</v>
      </c>
      <c r="E24" s="25">
        <v>31</v>
      </c>
      <c r="F24" s="25">
        <v>45</v>
      </c>
    </row>
    <row r="25" spans="1:6" s="20" customFormat="1">
      <c r="A25" s="24" t="s">
        <v>275</v>
      </c>
      <c r="B25" s="25">
        <v>272</v>
      </c>
      <c r="C25" s="25">
        <v>31</v>
      </c>
      <c r="D25" s="26">
        <v>0.114</v>
      </c>
      <c r="E25" s="25">
        <v>20</v>
      </c>
      <c r="F25" s="25">
        <v>11</v>
      </c>
    </row>
    <row r="26" spans="1:6" s="20" customFormat="1">
      <c r="A26" s="24" t="s">
        <v>276</v>
      </c>
      <c r="B26" s="25">
        <v>30</v>
      </c>
      <c r="C26" s="25">
        <v>10</v>
      </c>
      <c r="D26" s="26">
        <v>0.33329999999999999</v>
      </c>
      <c r="E26" s="25">
        <v>8</v>
      </c>
      <c r="F26" s="25">
        <v>2</v>
      </c>
    </row>
    <row r="27" spans="1:6" s="20" customFormat="1">
      <c r="A27" s="24" t="s">
        <v>277</v>
      </c>
      <c r="B27" s="25">
        <v>404</v>
      </c>
      <c r="C27" s="25">
        <v>43</v>
      </c>
      <c r="D27" s="26">
        <v>0.10639999999999999</v>
      </c>
      <c r="E27" s="25">
        <v>24</v>
      </c>
      <c r="F27" s="25">
        <v>19</v>
      </c>
    </row>
    <row r="28" spans="1:6" s="20" customFormat="1">
      <c r="A28" s="24" t="s">
        <v>278</v>
      </c>
      <c r="B28" s="25">
        <v>712</v>
      </c>
      <c r="C28" s="25">
        <v>86</v>
      </c>
      <c r="D28" s="26">
        <v>0.1208</v>
      </c>
      <c r="E28" s="25">
        <v>33</v>
      </c>
      <c r="F28" s="25">
        <v>53</v>
      </c>
    </row>
    <row r="29" spans="1:6" s="20" customFormat="1">
      <c r="A29" s="24" t="s">
        <v>279</v>
      </c>
      <c r="B29" s="25">
        <v>930</v>
      </c>
      <c r="C29" s="25">
        <v>171</v>
      </c>
      <c r="D29" s="26">
        <v>0.18390000000000001</v>
      </c>
      <c r="E29" s="25">
        <v>72</v>
      </c>
      <c r="F29" s="25">
        <v>97</v>
      </c>
    </row>
    <row r="30" spans="1:6" s="20" customFormat="1">
      <c r="A30" s="24" t="s">
        <v>280</v>
      </c>
      <c r="B30" s="25">
        <v>883</v>
      </c>
      <c r="C30" s="25">
        <v>138</v>
      </c>
      <c r="D30" s="26">
        <v>0.15629999999999999</v>
      </c>
      <c r="E30" s="25">
        <v>60</v>
      </c>
      <c r="F30" s="25">
        <v>76</v>
      </c>
    </row>
    <row r="31" spans="1:6" s="20" customFormat="1">
      <c r="A31" s="24" t="s">
        <v>281</v>
      </c>
      <c r="B31" s="25">
        <v>898</v>
      </c>
      <c r="C31" s="25">
        <v>141</v>
      </c>
      <c r="D31" s="26">
        <v>0.157</v>
      </c>
      <c r="E31" s="25">
        <v>47</v>
      </c>
      <c r="F31" s="25">
        <v>92</v>
      </c>
    </row>
    <row r="32" spans="1:6" s="20" customFormat="1">
      <c r="A32" s="24" t="s">
        <v>32</v>
      </c>
      <c r="B32" s="25">
        <v>1229</v>
      </c>
      <c r="C32" s="25">
        <v>234</v>
      </c>
      <c r="D32" s="26">
        <v>0.19040000000000001</v>
      </c>
      <c r="E32" s="25">
        <v>108</v>
      </c>
      <c r="F32" s="25">
        <v>125</v>
      </c>
    </row>
    <row r="33" spans="1:6" s="20" customFormat="1">
      <c r="A33" s="24" t="s">
        <v>282</v>
      </c>
      <c r="B33" s="25">
        <v>127</v>
      </c>
      <c r="C33" s="25">
        <v>20</v>
      </c>
      <c r="D33" s="26">
        <v>0.1575</v>
      </c>
      <c r="E33" s="25">
        <v>14</v>
      </c>
      <c r="F33" s="25">
        <v>6</v>
      </c>
    </row>
    <row r="34" spans="1:6" s="20" customFormat="1">
      <c r="A34" s="24" t="s">
        <v>283</v>
      </c>
      <c r="B34" s="25">
        <v>842</v>
      </c>
      <c r="C34" s="25">
        <v>317</v>
      </c>
      <c r="D34" s="26">
        <v>0.3765</v>
      </c>
      <c r="E34" s="25">
        <v>144</v>
      </c>
      <c r="F34" s="25">
        <v>171</v>
      </c>
    </row>
    <row r="35" spans="1:6" s="20" customFormat="1">
      <c r="A35" s="24" t="s">
        <v>284</v>
      </c>
      <c r="B35" s="25">
        <v>774</v>
      </c>
      <c r="C35" s="25">
        <v>292</v>
      </c>
      <c r="D35" s="26">
        <v>0.37730000000000002</v>
      </c>
      <c r="E35" s="25">
        <v>139</v>
      </c>
      <c r="F35" s="25">
        <v>148</v>
      </c>
    </row>
    <row r="36" spans="1:6" s="20" customFormat="1">
      <c r="A36" s="24" t="s">
        <v>285</v>
      </c>
      <c r="B36" s="25">
        <v>946</v>
      </c>
      <c r="C36" s="25">
        <v>337</v>
      </c>
      <c r="D36" s="26">
        <v>0.35620000000000002</v>
      </c>
      <c r="E36" s="25">
        <v>149</v>
      </c>
      <c r="F36" s="25">
        <v>180</v>
      </c>
    </row>
    <row r="37" spans="1:6" s="20" customFormat="1">
      <c r="A37" s="24" t="s">
        <v>286</v>
      </c>
      <c r="B37" s="25">
        <v>902</v>
      </c>
      <c r="C37" s="25">
        <v>289</v>
      </c>
      <c r="D37" s="26">
        <v>0.32040000000000002</v>
      </c>
      <c r="E37" s="25">
        <v>146</v>
      </c>
      <c r="F37" s="25">
        <v>141</v>
      </c>
    </row>
    <row r="38" spans="1:6" s="20" customFormat="1">
      <c r="A38" s="24" t="s">
        <v>287</v>
      </c>
      <c r="B38" s="25">
        <v>1269</v>
      </c>
      <c r="C38" s="25">
        <v>326</v>
      </c>
      <c r="D38" s="26">
        <v>0.25690000000000002</v>
      </c>
      <c r="E38" s="25">
        <v>162</v>
      </c>
      <c r="F38" s="25">
        <v>162</v>
      </c>
    </row>
    <row r="39" spans="1:6" s="20" customFormat="1">
      <c r="A39" s="24" t="s">
        <v>288</v>
      </c>
      <c r="B39" s="25">
        <v>722</v>
      </c>
      <c r="C39" s="25">
        <v>315</v>
      </c>
      <c r="D39" s="26">
        <v>0.43630000000000002</v>
      </c>
      <c r="E39" s="25">
        <v>174</v>
      </c>
      <c r="F39" s="25">
        <v>140</v>
      </c>
    </row>
    <row r="40" spans="1:6" s="20" customFormat="1">
      <c r="A40" s="24" t="s">
        <v>289</v>
      </c>
      <c r="B40" s="25">
        <v>776</v>
      </c>
      <c r="C40" s="25">
        <v>327</v>
      </c>
      <c r="D40" s="26">
        <v>0.4214</v>
      </c>
      <c r="E40" s="25">
        <v>181</v>
      </c>
      <c r="F40" s="25">
        <v>140</v>
      </c>
    </row>
    <row r="41" spans="1:6" s="20" customFormat="1">
      <c r="A41" s="24" t="s">
        <v>290</v>
      </c>
      <c r="B41" s="25">
        <v>574</v>
      </c>
      <c r="C41" s="25">
        <v>135</v>
      </c>
      <c r="D41" s="26">
        <v>0.23519999999999999</v>
      </c>
      <c r="E41" s="25">
        <v>63</v>
      </c>
      <c r="F41" s="25">
        <v>71</v>
      </c>
    </row>
    <row r="42" spans="1:6" s="20" customFormat="1">
      <c r="A42" s="24" t="s">
        <v>291</v>
      </c>
      <c r="B42" s="25">
        <v>685</v>
      </c>
      <c r="C42" s="25">
        <v>90</v>
      </c>
      <c r="D42" s="26">
        <v>0.13139999999999999</v>
      </c>
      <c r="E42" s="25">
        <v>33</v>
      </c>
      <c r="F42" s="25">
        <v>56</v>
      </c>
    </row>
    <row r="43" spans="1:6" s="20" customFormat="1">
      <c r="A43" s="24" t="s">
        <v>292</v>
      </c>
      <c r="B43" s="25">
        <v>1570</v>
      </c>
      <c r="C43" s="25">
        <v>423</v>
      </c>
      <c r="D43" s="26">
        <v>0.26939999999999997</v>
      </c>
      <c r="E43" s="25">
        <v>191</v>
      </c>
      <c r="F43" s="25">
        <v>230</v>
      </c>
    </row>
    <row r="44" spans="1:6" s="20" customFormat="1">
      <c r="A44" s="24" t="s">
        <v>293</v>
      </c>
      <c r="B44" s="25">
        <v>1026</v>
      </c>
      <c r="C44" s="25">
        <v>270</v>
      </c>
      <c r="D44" s="26">
        <v>0.26319999999999999</v>
      </c>
      <c r="E44" s="25">
        <v>128</v>
      </c>
      <c r="F44" s="25">
        <v>140</v>
      </c>
    </row>
    <row r="45" spans="1:6" s="20" customFormat="1">
      <c r="A45" s="24" t="s">
        <v>294</v>
      </c>
      <c r="B45" s="25">
        <v>879</v>
      </c>
      <c r="C45" s="25">
        <v>187</v>
      </c>
      <c r="D45" s="26">
        <v>0.2127</v>
      </c>
      <c r="E45" s="25">
        <v>77</v>
      </c>
      <c r="F45" s="25">
        <v>110</v>
      </c>
    </row>
    <row r="46" spans="1:6" s="20" customFormat="1">
      <c r="A46" s="24" t="s">
        <v>33</v>
      </c>
      <c r="B46" s="25">
        <v>29</v>
      </c>
      <c r="C46" s="25">
        <v>0</v>
      </c>
      <c r="D46" s="26">
        <v>0</v>
      </c>
      <c r="E46" s="25">
        <v>0</v>
      </c>
      <c r="F46" s="25">
        <v>0</v>
      </c>
    </row>
    <row r="47" spans="1:6" s="20" customFormat="1">
      <c r="A47" s="24" t="s">
        <v>34</v>
      </c>
      <c r="B47" s="25">
        <v>845</v>
      </c>
      <c r="C47" s="25">
        <v>174</v>
      </c>
      <c r="D47" s="26">
        <v>0.2059</v>
      </c>
      <c r="E47" s="25">
        <v>75</v>
      </c>
      <c r="F47" s="25">
        <v>97</v>
      </c>
    </row>
    <row r="48" spans="1:6" s="20" customFormat="1">
      <c r="A48" s="24" t="s">
        <v>35</v>
      </c>
      <c r="B48" s="25">
        <v>1132</v>
      </c>
      <c r="C48" s="25">
        <v>207</v>
      </c>
      <c r="D48" s="26">
        <v>0.18290000000000001</v>
      </c>
      <c r="E48" s="25">
        <v>91</v>
      </c>
      <c r="F48" s="25">
        <v>114</v>
      </c>
    </row>
    <row r="49" spans="1:6" s="20" customFormat="1">
      <c r="A49" s="24" t="s">
        <v>36</v>
      </c>
      <c r="B49" s="25">
        <v>800</v>
      </c>
      <c r="C49" s="25">
        <v>58</v>
      </c>
      <c r="D49" s="26">
        <v>7.2499999999999995E-2</v>
      </c>
      <c r="E49" s="25">
        <v>33</v>
      </c>
      <c r="F49" s="25">
        <v>25</v>
      </c>
    </row>
    <row r="50" spans="1:6" s="20" customFormat="1">
      <c r="A50" s="24" t="s">
        <v>37</v>
      </c>
      <c r="B50" s="25">
        <v>1180</v>
      </c>
      <c r="C50" s="25">
        <v>157</v>
      </c>
      <c r="D50" s="26">
        <v>0.1331</v>
      </c>
      <c r="E50" s="25">
        <v>70</v>
      </c>
      <c r="F50" s="25">
        <v>87</v>
      </c>
    </row>
    <row r="51" spans="1:6" s="20" customFormat="1">
      <c r="A51" s="24" t="s">
        <v>295</v>
      </c>
      <c r="B51" s="25">
        <v>497</v>
      </c>
      <c r="C51" s="25">
        <v>77</v>
      </c>
      <c r="D51" s="26">
        <v>0.15490000000000001</v>
      </c>
      <c r="E51" s="25">
        <v>30</v>
      </c>
      <c r="F51" s="25">
        <v>46</v>
      </c>
    </row>
    <row r="52" spans="1:6" s="20" customFormat="1">
      <c r="A52" s="24" t="s">
        <v>38</v>
      </c>
      <c r="B52" s="25">
        <v>1377</v>
      </c>
      <c r="C52" s="25">
        <v>273</v>
      </c>
      <c r="D52" s="26">
        <v>0.1983</v>
      </c>
      <c r="E52" s="25">
        <v>115</v>
      </c>
      <c r="F52" s="25">
        <v>154</v>
      </c>
    </row>
    <row r="53" spans="1:6" s="20" customFormat="1">
      <c r="A53" s="24" t="s">
        <v>39</v>
      </c>
      <c r="B53" s="25">
        <v>415</v>
      </c>
      <c r="C53" s="25">
        <v>75</v>
      </c>
      <c r="D53" s="26">
        <v>0.1807</v>
      </c>
      <c r="E53" s="25">
        <v>31</v>
      </c>
      <c r="F53" s="25">
        <v>43</v>
      </c>
    </row>
    <row r="54" spans="1:6" s="20" customFormat="1">
      <c r="A54" s="24" t="s">
        <v>40</v>
      </c>
      <c r="B54" s="25">
        <v>1010</v>
      </c>
      <c r="C54" s="25">
        <v>242</v>
      </c>
      <c r="D54" s="26">
        <v>0.23960000000000001</v>
      </c>
      <c r="E54" s="25">
        <v>105</v>
      </c>
      <c r="F54" s="25">
        <v>134</v>
      </c>
    </row>
    <row r="55" spans="1:6" s="20" customFormat="1">
      <c r="A55" s="24" t="s">
        <v>41</v>
      </c>
      <c r="B55" s="25">
        <v>902</v>
      </c>
      <c r="C55" s="25">
        <v>110</v>
      </c>
      <c r="D55" s="26">
        <v>0.122</v>
      </c>
      <c r="E55" s="25">
        <v>50</v>
      </c>
      <c r="F55" s="25">
        <v>59</v>
      </c>
    </row>
    <row r="56" spans="1:6" s="20" customFormat="1">
      <c r="A56" s="24" t="s">
        <v>42</v>
      </c>
      <c r="B56" s="25">
        <v>727</v>
      </c>
      <c r="C56" s="25">
        <v>100</v>
      </c>
      <c r="D56" s="26">
        <v>0.1376</v>
      </c>
      <c r="E56" s="25">
        <v>38</v>
      </c>
      <c r="F56" s="25">
        <v>61</v>
      </c>
    </row>
    <row r="57" spans="1:6" s="20" customFormat="1">
      <c r="A57" s="24" t="s">
        <v>43</v>
      </c>
      <c r="B57" s="25">
        <v>1151</v>
      </c>
      <c r="C57" s="25">
        <v>171</v>
      </c>
      <c r="D57" s="26">
        <v>0.14860000000000001</v>
      </c>
      <c r="E57" s="25">
        <v>69</v>
      </c>
      <c r="F57" s="25">
        <v>98</v>
      </c>
    </row>
    <row r="58" spans="1:6" s="20" customFormat="1">
      <c r="A58" s="24" t="s">
        <v>44</v>
      </c>
      <c r="B58" s="25">
        <v>924</v>
      </c>
      <c r="C58" s="25">
        <v>182</v>
      </c>
      <c r="D58" s="26">
        <v>0.19700000000000001</v>
      </c>
      <c r="E58" s="25">
        <v>90</v>
      </c>
      <c r="F58" s="25">
        <v>90</v>
      </c>
    </row>
    <row r="59" spans="1:6" s="20" customFormat="1">
      <c r="A59" s="24" t="s">
        <v>296</v>
      </c>
      <c r="B59" s="25">
        <v>1077</v>
      </c>
      <c r="C59" s="25">
        <v>165</v>
      </c>
      <c r="D59" s="26">
        <v>0.1532</v>
      </c>
      <c r="E59" s="25">
        <v>69</v>
      </c>
      <c r="F59" s="25">
        <v>95</v>
      </c>
    </row>
    <row r="60" spans="1:6" s="20" customFormat="1">
      <c r="A60" s="24" t="s">
        <v>297</v>
      </c>
      <c r="B60" s="25">
        <v>1047</v>
      </c>
      <c r="C60" s="25">
        <v>164</v>
      </c>
      <c r="D60" s="26">
        <v>0.15659999999999999</v>
      </c>
      <c r="E60" s="25">
        <v>74</v>
      </c>
      <c r="F60" s="25">
        <v>90</v>
      </c>
    </row>
    <row r="61" spans="1:6" s="20" customFormat="1">
      <c r="A61" s="24" t="s">
        <v>298</v>
      </c>
      <c r="B61" s="25">
        <v>694</v>
      </c>
      <c r="C61" s="25">
        <v>98</v>
      </c>
      <c r="D61" s="26">
        <v>0.14119999999999999</v>
      </c>
      <c r="E61" s="25">
        <v>50</v>
      </c>
      <c r="F61" s="25">
        <v>47</v>
      </c>
    </row>
    <row r="62" spans="1:6" s="20" customFormat="1">
      <c r="A62" s="24" t="s">
        <v>299</v>
      </c>
      <c r="B62" s="25">
        <v>779</v>
      </c>
      <c r="C62" s="25">
        <v>119</v>
      </c>
      <c r="D62" s="26">
        <v>0.15279999999999999</v>
      </c>
      <c r="E62" s="25">
        <v>49</v>
      </c>
      <c r="F62" s="25">
        <v>70</v>
      </c>
    </row>
    <row r="63" spans="1:6" s="20" customFormat="1">
      <c r="A63" s="24" t="s">
        <v>45</v>
      </c>
      <c r="B63" s="25">
        <v>756</v>
      </c>
      <c r="C63" s="25">
        <v>119</v>
      </c>
      <c r="D63" s="26">
        <v>0.15740000000000001</v>
      </c>
      <c r="E63" s="25">
        <v>64</v>
      </c>
      <c r="F63" s="25">
        <v>55</v>
      </c>
    </row>
    <row r="64" spans="1:6" s="29" customFormat="1" ht="34.5" customHeight="1">
      <c r="A64" s="32" t="s">
        <v>15</v>
      </c>
      <c r="B64" s="30">
        <f>SUM(B7:B63)</f>
        <v>47374</v>
      </c>
      <c r="C64" s="30">
        <f>SUM(C7:C63)</f>
        <v>9392</v>
      </c>
      <c r="D64" s="31">
        <f>C64/B64</f>
        <v>0.19825220585131084</v>
      </c>
      <c r="E64" s="30">
        <f>SUM(E7:E63)</f>
        <v>4409</v>
      </c>
      <c r="F64" s="30">
        <f>SUM(F7:F63)</f>
        <v>4906</v>
      </c>
    </row>
    <row r="65" spans="1:6" s="20" customFormat="1">
      <c r="A65" s="24" t="s">
        <v>46</v>
      </c>
      <c r="B65" s="25">
        <v>1646</v>
      </c>
      <c r="C65" s="25">
        <v>366</v>
      </c>
      <c r="D65" s="26">
        <v>0.22239999999999999</v>
      </c>
      <c r="E65" s="25">
        <v>142</v>
      </c>
      <c r="F65" s="25">
        <v>222</v>
      </c>
    </row>
    <row r="66" spans="1:6" s="20" customFormat="1">
      <c r="A66" s="24" t="s">
        <v>48</v>
      </c>
      <c r="B66" s="25">
        <v>1</v>
      </c>
      <c r="C66" s="25">
        <v>0</v>
      </c>
      <c r="D66" s="26">
        <v>0</v>
      </c>
      <c r="E66" s="25">
        <v>0</v>
      </c>
      <c r="F66" s="25">
        <v>0</v>
      </c>
    </row>
    <row r="67" spans="1:6" s="29" customFormat="1" ht="34.5" customHeight="1">
      <c r="A67" s="32" t="s">
        <v>53</v>
      </c>
      <c r="B67" s="30">
        <f>SUM(B65:B66)</f>
        <v>1647</v>
      </c>
      <c r="C67" s="30">
        <f>SUM(C65:C66)</f>
        <v>366</v>
      </c>
      <c r="D67" s="31">
        <f>C67/B67</f>
        <v>0.22222222222222221</v>
      </c>
      <c r="E67" s="30">
        <f>SUM(E65:E66)</f>
        <v>142</v>
      </c>
      <c r="F67" s="30">
        <f>SUM(F65:F66)</f>
        <v>222</v>
      </c>
    </row>
    <row r="68" spans="1:6" s="20" customFormat="1">
      <c r="A68" s="24" t="s">
        <v>10</v>
      </c>
      <c r="B68" s="25">
        <v>175</v>
      </c>
      <c r="C68" s="25">
        <v>54</v>
      </c>
      <c r="D68" s="26">
        <v>0.30859999999999999</v>
      </c>
      <c r="E68" s="25">
        <v>37</v>
      </c>
      <c r="F68" s="25">
        <v>15</v>
      </c>
    </row>
    <row r="69" spans="1:6" s="20" customFormat="1">
      <c r="A69" s="24" t="s">
        <v>300</v>
      </c>
      <c r="B69" s="25">
        <v>917</v>
      </c>
      <c r="C69" s="25">
        <v>292</v>
      </c>
      <c r="D69" s="26">
        <v>0.31840000000000002</v>
      </c>
      <c r="E69" s="25">
        <v>138</v>
      </c>
      <c r="F69" s="25">
        <v>148</v>
      </c>
    </row>
    <row r="70" spans="1:6" s="20" customFormat="1">
      <c r="A70" s="24" t="s">
        <v>301</v>
      </c>
      <c r="B70" s="25">
        <v>1053</v>
      </c>
      <c r="C70" s="25">
        <v>325</v>
      </c>
      <c r="D70" s="26">
        <v>0.30859999999999999</v>
      </c>
      <c r="E70" s="25">
        <v>171</v>
      </c>
      <c r="F70" s="25">
        <v>151</v>
      </c>
    </row>
    <row r="71" spans="1:6" s="20" customFormat="1">
      <c r="A71" s="24" t="s">
        <v>302</v>
      </c>
      <c r="B71" s="25">
        <v>889</v>
      </c>
      <c r="C71" s="25">
        <v>310</v>
      </c>
      <c r="D71" s="26">
        <v>0.34870000000000001</v>
      </c>
      <c r="E71" s="25">
        <v>178</v>
      </c>
      <c r="F71" s="25">
        <v>132</v>
      </c>
    </row>
    <row r="72" spans="1:6" s="20" customFormat="1">
      <c r="A72" s="24" t="s">
        <v>303</v>
      </c>
      <c r="B72" s="25">
        <v>744</v>
      </c>
      <c r="C72" s="25">
        <v>143</v>
      </c>
      <c r="D72" s="26">
        <v>0.19220000000000001</v>
      </c>
      <c r="E72" s="25">
        <v>64</v>
      </c>
      <c r="F72" s="25">
        <v>78</v>
      </c>
    </row>
    <row r="73" spans="1:6" s="29" customFormat="1" ht="34.5" customHeight="1">
      <c r="A73" s="32" t="s">
        <v>16</v>
      </c>
      <c r="B73" s="30">
        <f>SUM(B68:B72)</f>
        <v>3778</v>
      </c>
      <c r="C73" s="30">
        <f>SUM(C68:C72)</f>
        <v>1124</v>
      </c>
      <c r="D73" s="31">
        <f>C73/B73</f>
        <v>0.29751191106405506</v>
      </c>
      <c r="E73" s="30">
        <f>SUM(E68:E72)</f>
        <v>588</v>
      </c>
      <c r="F73" s="30">
        <f>SUM(F68:F72)</f>
        <v>524</v>
      </c>
    </row>
    <row r="74" spans="1:6" s="29" customFormat="1" ht="34.5" customHeight="1">
      <c r="A74" s="32" t="s">
        <v>17</v>
      </c>
      <c r="B74" s="30">
        <f>SUM(, B64, B67, B73)</f>
        <v>52799</v>
      </c>
      <c r="C74" s="30">
        <f>SUM(, C64, C67, C73)</f>
        <v>10882</v>
      </c>
      <c r="D74" s="31">
        <f>C74/B74</f>
        <v>0.20610238830280878</v>
      </c>
      <c r="E74" s="30">
        <f>SUM(, E64, E67, E73)</f>
        <v>5139</v>
      </c>
      <c r="F74" s="30">
        <f>SUM(, F64, F67, F73)</f>
        <v>5652</v>
      </c>
    </row>
    <row r="75" spans="1:6" s="20" customFormat="1">
      <c r="A75" s="24" t="s">
        <v>18</v>
      </c>
      <c r="B75" s="24">
        <f>SUM(, B74)</f>
        <v>52799</v>
      </c>
      <c r="C75" s="24">
        <f>SUM(, C74)</f>
        <v>10882</v>
      </c>
      <c r="D75" s="33">
        <f>C75/B75</f>
        <v>0.20610238830280878</v>
      </c>
      <c r="E75" s="24">
        <f>SUM(, E74)</f>
        <v>5139</v>
      </c>
      <c r="F75" s="24">
        <f>SUM(, F74)</f>
        <v>5652</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5" manualBreakCount="5">
    <brk id="64" max="16383" man="1"/>
    <brk id="67" max="16383" man="1"/>
    <brk id="73" max="16383" man="1"/>
    <brk id="74" max="16383" man="1"/>
    <brk id="75"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5C98-77C8-4D2B-B2E1-BE766DA9D849}">
  <sheetPr codeName="Sheet3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304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A7BD3-A8E7-4943-B771-E92058AB4EFD}">
  <sheetPr codeName="Sheet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55B63-B3CF-4B6B-A880-C86B978F1A41}">
  <sheetPr>
    <tabColor rgb="FFFFFF00"/>
  </sheetPr>
  <dimension ref="A1:R75"/>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307</v>
      </c>
      <c r="F4" s="15"/>
      <c r="G4" s="15"/>
      <c r="H4" s="15"/>
      <c r="I4" s="15"/>
      <c r="J4" s="15"/>
      <c r="K4" s="15"/>
      <c r="L4" s="15"/>
      <c r="M4" s="15"/>
      <c r="N4" s="15"/>
      <c r="O4" s="15"/>
      <c r="P4" s="15"/>
      <c r="Q4" s="15"/>
      <c r="R4" s="15"/>
    </row>
    <row r="5" spans="1:18" ht="25.5" customHeight="1">
      <c r="E5" s="27" t="s">
        <v>307</v>
      </c>
      <c r="F5" s="27"/>
      <c r="G5" s="27"/>
      <c r="H5" s="27"/>
      <c r="I5" s="27"/>
      <c r="J5" s="27"/>
      <c r="K5" s="27"/>
      <c r="L5" s="27"/>
      <c r="M5" s="27"/>
      <c r="N5" s="27"/>
      <c r="O5" s="27"/>
      <c r="P5" s="27"/>
      <c r="Q5" s="27"/>
      <c r="R5" s="27"/>
    </row>
    <row r="6" spans="1:18" s="18" customFormat="1" ht="150" customHeight="1">
      <c r="B6" s="19" t="s">
        <v>6</v>
      </c>
      <c r="C6" s="19" t="s">
        <v>7</v>
      </c>
      <c r="D6" s="19" t="s">
        <v>8</v>
      </c>
      <c r="E6" s="28" t="s">
        <v>308</v>
      </c>
      <c r="F6" s="28" t="s">
        <v>309</v>
      </c>
    </row>
    <row r="7" spans="1:18">
      <c r="A7" s="21" t="s">
        <v>25</v>
      </c>
      <c r="B7" s="22">
        <v>660</v>
      </c>
      <c r="C7" s="22">
        <v>114</v>
      </c>
      <c r="D7" s="23">
        <v>0.17269999999999999</v>
      </c>
      <c r="E7" s="22">
        <v>58</v>
      </c>
      <c r="F7" s="22">
        <v>48</v>
      </c>
    </row>
    <row r="8" spans="1:18" s="20" customFormat="1">
      <c r="A8" s="24" t="s">
        <v>26</v>
      </c>
      <c r="B8" s="25">
        <v>1041</v>
      </c>
      <c r="C8" s="25">
        <v>167</v>
      </c>
      <c r="D8" s="26">
        <v>0.16039999999999999</v>
      </c>
      <c r="E8" s="25">
        <v>65</v>
      </c>
      <c r="F8" s="25">
        <v>88</v>
      </c>
    </row>
    <row r="9" spans="1:18" s="20" customFormat="1">
      <c r="A9" s="24" t="s">
        <v>27</v>
      </c>
      <c r="B9" s="25">
        <v>696</v>
      </c>
      <c r="C9" s="25">
        <v>133</v>
      </c>
      <c r="D9" s="26">
        <v>0.19109999999999999</v>
      </c>
      <c r="E9" s="25">
        <v>47</v>
      </c>
      <c r="F9" s="25">
        <v>75</v>
      </c>
    </row>
    <row r="10" spans="1:18" s="20" customFormat="1">
      <c r="A10" s="24" t="s">
        <v>28</v>
      </c>
      <c r="B10" s="25">
        <v>622</v>
      </c>
      <c r="C10" s="25">
        <v>367</v>
      </c>
      <c r="D10" s="26">
        <v>0.59</v>
      </c>
      <c r="E10" s="25">
        <v>163</v>
      </c>
      <c r="F10" s="25">
        <v>161</v>
      </c>
    </row>
    <row r="11" spans="1:18" s="20" customFormat="1">
      <c r="A11" s="24" t="s">
        <v>29</v>
      </c>
      <c r="B11" s="25">
        <v>1180</v>
      </c>
      <c r="C11" s="25">
        <v>346</v>
      </c>
      <c r="D11" s="26">
        <v>0.29320000000000002</v>
      </c>
      <c r="E11" s="25">
        <v>137</v>
      </c>
      <c r="F11" s="25">
        <v>171</v>
      </c>
    </row>
    <row r="12" spans="1:18" s="20" customFormat="1">
      <c r="A12" s="24" t="s">
        <v>30</v>
      </c>
      <c r="B12" s="25">
        <v>795</v>
      </c>
      <c r="C12" s="25">
        <v>76</v>
      </c>
      <c r="D12" s="26">
        <v>9.5600000000000004E-2</v>
      </c>
      <c r="E12" s="25">
        <v>37</v>
      </c>
      <c r="F12" s="25">
        <v>37</v>
      </c>
    </row>
    <row r="13" spans="1:18" s="20" customFormat="1">
      <c r="A13" s="24" t="s">
        <v>31</v>
      </c>
      <c r="B13" s="25">
        <v>932</v>
      </c>
      <c r="C13" s="25">
        <v>114</v>
      </c>
      <c r="D13" s="26">
        <v>0.12230000000000001</v>
      </c>
      <c r="E13" s="25">
        <v>57</v>
      </c>
      <c r="F13" s="25">
        <v>51</v>
      </c>
    </row>
    <row r="14" spans="1:18" s="20" customFormat="1">
      <c r="A14" s="24" t="s">
        <v>265</v>
      </c>
      <c r="B14" s="25">
        <v>593</v>
      </c>
      <c r="C14" s="25">
        <v>86</v>
      </c>
      <c r="D14" s="26">
        <v>0.14499999999999999</v>
      </c>
      <c r="E14" s="25">
        <v>40</v>
      </c>
      <c r="F14" s="25">
        <v>36</v>
      </c>
    </row>
    <row r="15" spans="1:18" s="20" customFormat="1">
      <c r="A15" s="24" t="s">
        <v>266</v>
      </c>
      <c r="B15" s="25">
        <v>1039</v>
      </c>
      <c r="C15" s="25">
        <v>192</v>
      </c>
      <c r="D15" s="26">
        <v>0.18479999999999999</v>
      </c>
      <c r="E15" s="25">
        <v>83</v>
      </c>
      <c r="F15" s="25">
        <v>80</v>
      </c>
    </row>
    <row r="16" spans="1:18" s="20" customFormat="1">
      <c r="A16" s="24" t="s">
        <v>267</v>
      </c>
      <c r="B16" s="25">
        <v>614</v>
      </c>
      <c r="C16" s="25">
        <v>71</v>
      </c>
      <c r="D16" s="26">
        <v>0.11559999999999999</v>
      </c>
      <c r="E16" s="25">
        <v>28</v>
      </c>
      <c r="F16" s="25">
        <v>39</v>
      </c>
    </row>
    <row r="17" spans="1:6" s="20" customFormat="1">
      <c r="A17" s="24" t="s">
        <v>268</v>
      </c>
      <c r="B17" s="25">
        <v>740</v>
      </c>
      <c r="C17" s="25">
        <v>101</v>
      </c>
      <c r="D17" s="26">
        <v>0.13650000000000001</v>
      </c>
      <c r="E17" s="25">
        <v>25</v>
      </c>
      <c r="F17" s="25">
        <v>66</v>
      </c>
    </row>
    <row r="18" spans="1:6" s="20" customFormat="1">
      <c r="A18" s="24" t="s">
        <v>9</v>
      </c>
      <c r="B18" s="25">
        <v>1389</v>
      </c>
      <c r="C18" s="25">
        <v>224</v>
      </c>
      <c r="D18" s="26">
        <v>0.1613</v>
      </c>
      <c r="E18" s="25">
        <v>96</v>
      </c>
      <c r="F18" s="25">
        <v>106</v>
      </c>
    </row>
    <row r="19" spans="1:6" s="20" customFormat="1">
      <c r="A19" s="24" t="s">
        <v>269</v>
      </c>
      <c r="B19" s="25">
        <v>1408</v>
      </c>
      <c r="C19" s="25">
        <v>195</v>
      </c>
      <c r="D19" s="26">
        <v>0.13850000000000001</v>
      </c>
      <c r="E19" s="25">
        <v>79</v>
      </c>
      <c r="F19" s="25">
        <v>104</v>
      </c>
    </row>
    <row r="20" spans="1:6" s="20" customFormat="1">
      <c r="A20" s="24" t="s">
        <v>270</v>
      </c>
      <c r="B20" s="25">
        <v>211</v>
      </c>
      <c r="C20" s="25">
        <v>32</v>
      </c>
      <c r="D20" s="26">
        <v>0.1517</v>
      </c>
      <c r="E20" s="25">
        <v>8</v>
      </c>
      <c r="F20" s="25">
        <v>21</v>
      </c>
    </row>
    <row r="21" spans="1:6" s="20" customFormat="1">
      <c r="A21" s="24" t="s">
        <v>271</v>
      </c>
      <c r="B21" s="25">
        <v>1090</v>
      </c>
      <c r="C21" s="25">
        <v>144</v>
      </c>
      <c r="D21" s="26">
        <v>0.1321</v>
      </c>
      <c r="E21" s="25">
        <v>65</v>
      </c>
      <c r="F21" s="25">
        <v>71</v>
      </c>
    </row>
    <row r="22" spans="1:6" s="20" customFormat="1">
      <c r="A22" s="24" t="s">
        <v>272</v>
      </c>
      <c r="B22" s="25">
        <v>1544</v>
      </c>
      <c r="C22" s="25">
        <v>225</v>
      </c>
      <c r="D22" s="26">
        <v>0.1457</v>
      </c>
      <c r="E22" s="25">
        <v>85</v>
      </c>
      <c r="F22" s="25">
        <v>125</v>
      </c>
    </row>
    <row r="23" spans="1:6" s="20" customFormat="1">
      <c r="A23" s="24" t="s">
        <v>273</v>
      </c>
      <c r="B23" s="25">
        <v>461</v>
      </c>
      <c r="C23" s="25">
        <v>56</v>
      </c>
      <c r="D23" s="26">
        <v>0.1215</v>
      </c>
      <c r="E23" s="25">
        <v>20</v>
      </c>
      <c r="F23" s="25">
        <v>30</v>
      </c>
    </row>
    <row r="24" spans="1:6" s="20" customFormat="1">
      <c r="A24" s="24" t="s">
        <v>274</v>
      </c>
      <c r="B24" s="25">
        <v>567</v>
      </c>
      <c r="C24" s="25">
        <v>76</v>
      </c>
      <c r="D24" s="26">
        <v>0.13400000000000001</v>
      </c>
      <c r="E24" s="25">
        <v>28</v>
      </c>
      <c r="F24" s="25">
        <v>45</v>
      </c>
    </row>
    <row r="25" spans="1:6" s="20" customFormat="1">
      <c r="A25" s="24" t="s">
        <v>275</v>
      </c>
      <c r="B25" s="25">
        <v>272</v>
      </c>
      <c r="C25" s="25">
        <v>31</v>
      </c>
      <c r="D25" s="26">
        <v>0.114</v>
      </c>
      <c r="E25" s="25">
        <v>13</v>
      </c>
      <c r="F25" s="25">
        <v>16</v>
      </c>
    </row>
    <row r="26" spans="1:6" s="20" customFormat="1">
      <c r="A26" s="24" t="s">
        <v>276</v>
      </c>
      <c r="B26" s="25">
        <v>30</v>
      </c>
      <c r="C26" s="25">
        <v>10</v>
      </c>
      <c r="D26" s="26">
        <v>0.33329999999999999</v>
      </c>
      <c r="E26" s="25">
        <v>5</v>
      </c>
      <c r="F26" s="25">
        <v>4</v>
      </c>
    </row>
    <row r="27" spans="1:6" s="20" customFormat="1">
      <c r="A27" s="24" t="s">
        <v>277</v>
      </c>
      <c r="B27" s="25">
        <v>404</v>
      </c>
      <c r="C27" s="25">
        <v>43</v>
      </c>
      <c r="D27" s="26">
        <v>0.10639999999999999</v>
      </c>
      <c r="E27" s="25">
        <v>20</v>
      </c>
      <c r="F27" s="25">
        <v>21</v>
      </c>
    </row>
    <row r="28" spans="1:6" s="20" customFormat="1">
      <c r="A28" s="24" t="s">
        <v>278</v>
      </c>
      <c r="B28" s="25">
        <v>712</v>
      </c>
      <c r="C28" s="25">
        <v>86</v>
      </c>
      <c r="D28" s="26">
        <v>0.1208</v>
      </c>
      <c r="E28" s="25">
        <v>34</v>
      </c>
      <c r="F28" s="25">
        <v>48</v>
      </c>
    </row>
    <row r="29" spans="1:6" s="20" customFormat="1">
      <c r="A29" s="24" t="s">
        <v>279</v>
      </c>
      <c r="B29" s="25">
        <v>930</v>
      </c>
      <c r="C29" s="25">
        <v>171</v>
      </c>
      <c r="D29" s="26">
        <v>0.18390000000000001</v>
      </c>
      <c r="E29" s="25">
        <v>63</v>
      </c>
      <c r="F29" s="25">
        <v>96</v>
      </c>
    </row>
    <row r="30" spans="1:6" s="20" customFormat="1">
      <c r="A30" s="24" t="s">
        <v>280</v>
      </c>
      <c r="B30" s="25">
        <v>883</v>
      </c>
      <c r="C30" s="25">
        <v>138</v>
      </c>
      <c r="D30" s="26">
        <v>0.15629999999999999</v>
      </c>
      <c r="E30" s="25">
        <v>47</v>
      </c>
      <c r="F30" s="25">
        <v>82</v>
      </c>
    </row>
    <row r="31" spans="1:6" s="20" customFormat="1">
      <c r="A31" s="24" t="s">
        <v>281</v>
      </c>
      <c r="B31" s="25">
        <v>898</v>
      </c>
      <c r="C31" s="25">
        <v>141</v>
      </c>
      <c r="D31" s="26">
        <v>0.157</v>
      </c>
      <c r="E31" s="25">
        <v>44</v>
      </c>
      <c r="F31" s="25">
        <v>88</v>
      </c>
    </row>
    <row r="32" spans="1:6" s="20" customFormat="1">
      <c r="A32" s="24" t="s">
        <v>32</v>
      </c>
      <c r="B32" s="25">
        <v>1229</v>
      </c>
      <c r="C32" s="25">
        <v>234</v>
      </c>
      <c r="D32" s="26">
        <v>0.19040000000000001</v>
      </c>
      <c r="E32" s="25">
        <v>103</v>
      </c>
      <c r="F32" s="25">
        <v>117</v>
      </c>
    </row>
    <row r="33" spans="1:6" s="20" customFormat="1">
      <c r="A33" s="24" t="s">
        <v>282</v>
      </c>
      <c r="B33" s="25">
        <v>127</v>
      </c>
      <c r="C33" s="25">
        <v>20</v>
      </c>
      <c r="D33" s="26">
        <v>0.1575</v>
      </c>
      <c r="E33" s="25">
        <v>11</v>
      </c>
      <c r="F33" s="25">
        <v>8</v>
      </c>
    </row>
    <row r="34" spans="1:6" s="20" customFormat="1">
      <c r="A34" s="24" t="s">
        <v>283</v>
      </c>
      <c r="B34" s="25">
        <v>842</v>
      </c>
      <c r="C34" s="25">
        <v>317</v>
      </c>
      <c r="D34" s="26">
        <v>0.3765</v>
      </c>
      <c r="E34" s="25">
        <v>124</v>
      </c>
      <c r="F34" s="25">
        <v>174</v>
      </c>
    </row>
    <row r="35" spans="1:6" s="20" customFormat="1">
      <c r="A35" s="24" t="s">
        <v>284</v>
      </c>
      <c r="B35" s="25">
        <v>774</v>
      </c>
      <c r="C35" s="25">
        <v>292</v>
      </c>
      <c r="D35" s="26">
        <v>0.37730000000000002</v>
      </c>
      <c r="E35" s="25">
        <v>128</v>
      </c>
      <c r="F35" s="25">
        <v>149</v>
      </c>
    </row>
    <row r="36" spans="1:6" s="20" customFormat="1">
      <c r="A36" s="24" t="s">
        <v>285</v>
      </c>
      <c r="B36" s="25">
        <v>946</v>
      </c>
      <c r="C36" s="25">
        <v>337</v>
      </c>
      <c r="D36" s="26">
        <v>0.35620000000000002</v>
      </c>
      <c r="E36" s="25">
        <v>147</v>
      </c>
      <c r="F36" s="25">
        <v>162</v>
      </c>
    </row>
    <row r="37" spans="1:6" s="20" customFormat="1">
      <c r="A37" s="24" t="s">
        <v>286</v>
      </c>
      <c r="B37" s="25">
        <v>902</v>
      </c>
      <c r="C37" s="25">
        <v>289</v>
      </c>
      <c r="D37" s="26">
        <v>0.32040000000000002</v>
      </c>
      <c r="E37" s="25">
        <v>120</v>
      </c>
      <c r="F37" s="25">
        <v>149</v>
      </c>
    </row>
    <row r="38" spans="1:6" s="20" customFormat="1">
      <c r="A38" s="24" t="s">
        <v>287</v>
      </c>
      <c r="B38" s="25">
        <v>1269</v>
      </c>
      <c r="C38" s="25">
        <v>326</v>
      </c>
      <c r="D38" s="26">
        <v>0.25690000000000002</v>
      </c>
      <c r="E38" s="25">
        <v>136</v>
      </c>
      <c r="F38" s="25">
        <v>171</v>
      </c>
    </row>
    <row r="39" spans="1:6" s="20" customFormat="1">
      <c r="A39" s="24" t="s">
        <v>288</v>
      </c>
      <c r="B39" s="25">
        <v>722</v>
      </c>
      <c r="C39" s="25">
        <v>315</v>
      </c>
      <c r="D39" s="26">
        <v>0.43630000000000002</v>
      </c>
      <c r="E39" s="25">
        <v>160</v>
      </c>
      <c r="F39" s="25">
        <v>129</v>
      </c>
    </row>
    <row r="40" spans="1:6" s="20" customFormat="1">
      <c r="A40" s="24" t="s">
        <v>289</v>
      </c>
      <c r="B40" s="25">
        <v>776</v>
      </c>
      <c r="C40" s="25">
        <v>327</v>
      </c>
      <c r="D40" s="26">
        <v>0.4214</v>
      </c>
      <c r="E40" s="25">
        <v>149</v>
      </c>
      <c r="F40" s="25">
        <v>157</v>
      </c>
    </row>
    <row r="41" spans="1:6" s="20" customFormat="1">
      <c r="A41" s="24" t="s">
        <v>290</v>
      </c>
      <c r="B41" s="25">
        <v>574</v>
      </c>
      <c r="C41" s="25">
        <v>135</v>
      </c>
      <c r="D41" s="26">
        <v>0.23519999999999999</v>
      </c>
      <c r="E41" s="25">
        <v>51</v>
      </c>
      <c r="F41" s="25">
        <v>74</v>
      </c>
    </row>
    <row r="42" spans="1:6" s="20" customFormat="1">
      <c r="A42" s="24" t="s">
        <v>291</v>
      </c>
      <c r="B42" s="25">
        <v>685</v>
      </c>
      <c r="C42" s="25">
        <v>90</v>
      </c>
      <c r="D42" s="26">
        <v>0.13139999999999999</v>
      </c>
      <c r="E42" s="25">
        <v>29</v>
      </c>
      <c r="F42" s="25">
        <v>54</v>
      </c>
    </row>
    <row r="43" spans="1:6" s="20" customFormat="1">
      <c r="A43" s="24" t="s">
        <v>292</v>
      </c>
      <c r="B43" s="25">
        <v>1570</v>
      </c>
      <c r="C43" s="25">
        <v>423</v>
      </c>
      <c r="D43" s="26">
        <v>0.26939999999999997</v>
      </c>
      <c r="E43" s="25">
        <v>153</v>
      </c>
      <c r="F43" s="25">
        <v>239</v>
      </c>
    </row>
    <row r="44" spans="1:6" s="20" customFormat="1">
      <c r="A44" s="24" t="s">
        <v>293</v>
      </c>
      <c r="B44" s="25">
        <v>1026</v>
      </c>
      <c r="C44" s="25">
        <v>270</v>
      </c>
      <c r="D44" s="26">
        <v>0.26319999999999999</v>
      </c>
      <c r="E44" s="25">
        <v>110</v>
      </c>
      <c r="F44" s="25">
        <v>147</v>
      </c>
    </row>
    <row r="45" spans="1:6" s="20" customFormat="1">
      <c r="A45" s="24" t="s">
        <v>294</v>
      </c>
      <c r="B45" s="25">
        <v>879</v>
      </c>
      <c r="C45" s="25">
        <v>187</v>
      </c>
      <c r="D45" s="26">
        <v>0.2127</v>
      </c>
      <c r="E45" s="25">
        <v>59</v>
      </c>
      <c r="F45" s="25">
        <v>116</v>
      </c>
    </row>
    <row r="46" spans="1:6" s="20" customFormat="1">
      <c r="A46" s="24" t="s">
        <v>33</v>
      </c>
      <c r="B46" s="25">
        <v>29</v>
      </c>
      <c r="C46" s="25">
        <v>0</v>
      </c>
      <c r="D46" s="26">
        <v>0</v>
      </c>
      <c r="E46" s="25">
        <v>0</v>
      </c>
      <c r="F46" s="25">
        <v>0</v>
      </c>
    </row>
    <row r="47" spans="1:6" s="20" customFormat="1">
      <c r="A47" s="24" t="s">
        <v>34</v>
      </c>
      <c r="B47" s="25">
        <v>845</v>
      </c>
      <c r="C47" s="25">
        <v>174</v>
      </c>
      <c r="D47" s="26">
        <v>0.2059</v>
      </c>
      <c r="E47" s="25">
        <v>57</v>
      </c>
      <c r="F47" s="25">
        <v>106</v>
      </c>
    </row>
    <row r="48" spans="1:6" s="20" customFormat="1">
      <c r="A48" s="24" t="s">
        <v>35</v>
      </c>
      <c r="B48" s="25">
        <v>1132</v>
      </c>
      <c r="C48" s="25">
        <v>207</v>
      </c>
      <c r="D48" s="26">
        <v>0.18290000000000001</v>
      </c>
      <c r="E48" s="25">
        <v>83</v>
      </c>
      <c r="F48" s="25">
        <v>109</v>
      </c>
    </row>
    <row r="49" spans="1:6" s="20" customFormat="1">
      <c r="A49" s="24" t="s">
        <v>36</v>
      </c>
      <c r="B49" s="25">
        <v>800</v>
      </c>
      <c r="C49" s="25">
        <v>58</v>
      </c>
      <c r="D49" s="26">
        <v>7.2499999999999995E-2</v>
      </c>
      <c r="E49" s="25">
        <v>29</v>
      </c>
      <c r="F49" s="25">
        <v>28</v>
      </c>
    </row>
    <row r="50" spans="1:6" s="20" customFormat="1">
      <c r="A50" s="24" t="s">
        <v>37</v>
      </c>
      <c r="B50" s="25">
        <v>1180</v>
      </c>
      <c r="C50" s="25">
        <v>157</v>
      </c>
      <c r="D50" s="26">
        <v>0.1331</v>
      </c>
      <c r="E50" s="25">
        <v>61</v>
      </c>
      <c r="F50" s="25">
        <v>84</v>
      </c>
    </row>
    <row r="51" spans="1:6" s="20" customFormat="1">
      <c r="A51" s="24" t="s">
        <v>295</v>
      </c>
      <c r="B51" s="25">
        <v>497</v>
      </c>
      <c r="C51" s="25">
        <v>77</v>
      </c>
      <c r="D51" s="26">
        <v>0.15490000000000001</v>
      </c>
      <c r="E51" s="25">
        <v>23</v>
      </c>
      <c r="F51" s="25">
        <v>45</v>
      </c>
    </row>
    <row r="52" spans="1:6" s="20" customFormat="1">
      <c r="A52" s="24" t="s">
        <v>38</v>
      </c>
      <c r="B52" s="25">
        <v>1377</v>
      </c>
      <c r="C52" s="25">
        <v>273</v>
      </c>
      <c r="D52" s="26">
        <v>0.1983</v>
      </c>
      <c r="E52" s="25">
        <v>107</v>
      </c>
      <c r="F52" s="25">
        <v>142</v>
      </c>
    </row>
    <row r="53" spans="1:6" s="20" customFormat="1">
      <c r="A53" s="24" t="s">
        <v>39</v>
      </c>
      <c r="B53" s="25">
        <v>415</v>
      </c>
      <c r="C53" s="25">
        <v>75</v>
      </c>
      <c r="D53" s="26">
        <v>0.1807</v>
      </c>
      <c r="E53" s="25">
        <v>25</v>
      </c>
      <c r="F53" s="25">
        <v>48</v>
      </c>
    </row>
    <row r="54" spans="1:6" s="20" customFormat="1">
      <c r="A54" s="24" t="s">
        <v>40</v>
      </c>
      <c r="B54" s="25">
        <v>1010</v>
      </c>
      <c r="C54" s="25">
        <v>242</v>
      </c>
      <c r="D54" s="26">
        <v>0.23960000000000001</v>
      </c>
      <c r="E54" s="25">
        <v>87</v>
      </c>
      <c r="F54" s="25">
        <v>135</v>
      </c>
    </row>
    <row r="55" spans="1:6" s="20" customFormat="1">
      <c r="A55" s="24" t="s">
        <v>41</v>
      </c>
      <c r="B55" s="25">
        <v>902</v>
      </c>
      <c r="C55" s="25">
        <v>110</v>
      </c>
      <c r="D55" s="26">
        <v>0.122</v>
      </c>
      <c r="E55" s="25">
        <v>45</v>
      </c>
      <c r="F55" s="25">
        <v>60</v>
      </c>
    </row>
    <row r="56" spans="1:6" s="20" customFormat="1">
      <c r="A56" s="24" t="s">
        <v>42</v>
      </c>
      <c r="B56" s="25">
        <v>727</v>
      </c>
      <c r="C56" s="25">
        <v>100</v>
      </c>
      <c r="D56" s="26">
        <v>0.1376</v>
      </c>
      <c r="E56" s="25">
        <v>33</v>
      </c>
      <c r="F56" s="25">
        <v>59</v>
      </c>
    </row>
    <row r="57" spans="1:6" s="20" customFormat="1">
      <c r="A57" s="24" t="s">
        <v>43</v>
      </c>
      <c r="B57" s="25">
        <v>1151</v>
      </c>
      <c r="C57" s="25">
        <v>171</v>
      </c>
      <c r="D57" s="26">
        <v>0.14860000000000001</v>
      </c>
      <c r="E57" s="25">
        <v>56</v>
      </c>
      <c r="F57" s="25">
        <v>108</v>
      </c>
    </row>
    <row r="58" spans="1:6" s="20" customFormat="1">
      <c r="A58" s="24" t="s">
        <v>44</v>
      </c>
      <c r="B58" s="25">
        <v>924</v>
      </c>
      <c r="C58" s="25">
        <v>182</v>
      </c>
      <c r="D58" s="26">
        <v>0.19700000000000001</v>
      </c>
      <c r="E58" s="25">
        <v>80</v>
      </c>
      <c r="F58" s="25">
        <v>82</v>
      </c>
    </row>
    <row r="59" spans="1:6" s="20" customFormat="1">
      <c r="A59" s="24" t="s">
        <v>296</v>
      </c>
      <c r="B59" s="25">
        <v>1077</v>
      </c>
      <c r="C59" s="25">
        <v>165</v>
      </c>
      <c r="D59" s="26">
        <v>0.1532</v>
      </c>
      <c r="E59" s="25">
        <v>61</v>
      </c>
      <c r="F59" s="25">
        <v>89</v>
      </c>
    </row>
    <row r="60" spans="1:6" s="20" customFormat="1">
      <c r="A60" s="24" t="s">
        <v>297</v>
      </c>
      <c r="B60" s="25">
        <v>1047</v>
      </c>
      <c r="C60" s="25">
        <v>164</v>
      </c>
      <c r="D60" s="26">
        <v>0.15659999999999999</v>
      </c>
      <c r="E60" s="25">
        <v>66</v>
      </c>
      <c r="F60" s="25">
        <v>88</v>
      </c>
    </row>
    <row r="61" spans="1:6" s="20" customFormat="1">
      <c r="A61" s="24" t="s">
        <v>298</v>
      </c>
      <c r="B61" s="25">
        <v>694</v>
      </c>
      <c r="C61" s="25">
        <v>98</v>
      </c>
      <c r="D61" s="26">
        <v>0.14119999999999999</v>
      </c>
      <c r="E61" s="25">
        <v>42</v>
      </c>
      <c r="F61" s="25">
        <v>47</v>
      </c>
    </row>
    <row r="62" spans="1:6" s="20" customFormat="1">
      <c r="A62" s="24" t="s">
        <v>299</v>
      </c>
      <c r="B62" s="25">
        <v>779</v>
      </c>
      <c r="C62" s="25">
        <v>119</v>
      </c>
      <c r="D62" s="26">
        <v>0.15279999999999999</v>
      </c>
      <c r="E62" s="25">
        <v>51</v>
      </c>
      <c r="F62" s="25">
        <v>65</v>
      </c>
    </row>
    <row r="63" spans="1:6" s="20" customFormat="1">
      <c r="A63" s="24" t="s">
        <v>45</v>
      </c>
      <c r="B63" s="25">
        <v>756</v>
      </c>
      <c r="C63" s="25">
        <v>119</v>
      </c>
      <c r="D63" s="26">
        <v>0.15740000000000001</v>
      </c>
      <c r="E63" s="25">
        <v>55</v>
      </c>
      <c r="F63" s="25">
        <v>52</v>
      </c>
    </row>
    <row r="64" spans="1:6" s="29" customFormat="1" ht="34.5" customHeight="1">
      <c r="A64" s="32" t="s">
        <v>15</v>
      </c>
      <c r="B64" s="30">
        <f>SUM(B7:B63)</f>
        <v>47374</v>
      </c>
      <c r="C64" s="30">
        <f>SUM(C7:C63)</f>
        <v>9392</v>
      </c>
      <c r="D64" s="31">
        <f>C64/B64</f>
        <v>0.19825220585131084</v>
      </c>
      <c r="E64" s="30">
        <f>SUM(E7:E63)</f>
        <v>3788</v>
      </c>
      <c r="F64" s="30">
        <f>SUM(F7:F63)</f>
        <v>4902</v>
      </c>
    </row>
    <row r="65" spans="1:6" s="20" customFormat="1">
      <c r="A65" s="24" t="s">
        <v>46</v>
      </c>
      <c r="B65" s="25">
        <v>1646</v>
      </c>
      <c r="C65" s="25">
        <v>366</v>
      </c>
      <c r="D65" s="26">
        <v>0.22239999999999999</v>
      </c>
      <c r="E65" s="25">
        <v>116</v>
      </c>
      <c r="F65" s="25">
        <v>205</v>
      </c>
    </row>
    <row r="66" spans="1:6" s="20" customFormat="1">
      <c r="A66" s="24" t="s">
        <v>48</v>
      </c>
      <c r="B66" s="25">
        <v>1</v>
      </c>
      <c r="C66" s="25">
        <v>0</v>
      </c>
      <c r="D66" s="26">
        <v>0</v>
      </c>
      <c r="E66" s="25">
        <v>0</v>
      </c>
      <c r="F66" s="25">
        <v>0</v>
      </c>
    </row>
    <row r="67" spans="1:6" s="29" customFormat="1" ht="34.5" customHeight="1">
      <c r="A67" s="32" t="s">
        <v>53</v>
      </c>
      <c r="B67" s="30">
        <f>SUM(B65:B66)</f>
        <v>1647</v>
      </c>
      <c r="C67" s="30">
        <f>SUM(C65:C66)</f>
        <v>366</v>
      </c>
      <c r="D67" s="31">
        <f>C67/B67</f>
        <v>0.22222222222222221</v>
      </c>
      <c r="E67" s="30">
        <f>SUM(E65:E66)</f>
        <v>116</v>
      </c>
      <c r="F67" s="30">
        <f>SUM(F65:F66)</f>
        <v>205</v>
      </c>
    </row>
    <row r="68" spans="1:6" s="20" customFormat="1">
      <c r="A68" s="24" t="s">
        <v>10</v>
      </c>
      <c r="B68" s="25">
        <v>175</v>
      </c>
      <c r="C68" s="25">
        <v>54</v>
      </c>
      <c r="D68" s="26">
        <v>0.30859999999999999</v>
      </c>
      <c r="E68" s="25">
        <v>29</v>
      </c>
      <c r="F68" s="25">
        <v>20</v>
      </c>
    </row>
    <row r="69" spans="1:6" s="20" customFormat="1">
      <c r="A69" s="24" t="s">
        <v>300</v>
      </c>
      <c r="B69" s="25">
        <v>917</v>
      </c>
      <c r="C69" s="25">
        <v>292</v>
      </c>
      <c r="D69" s="26">
        <v>0.31840000000000002</v>
      </c>
      <c r="E69" s="25">
        <v>122</v>
      </c>
      <c r="F69" s="25">
        <v>158</v>
      </c>
    </row>
    <row r="70" spans="1:6" s="20" customFormat="1">
      <c r="A70" s="24" t="s">
        <v>301</v>
      </c>
      <c r="B70" s="25">
        <v>1053</v>
      </c>
      <c r="C70" s="25">
        <v>325</v>
      </c>
      <c r="D70" s="26">
        <v>0.30859999999999999</v>
      </c>
      <c r="E70" s="25">
        <v>131</v>
      </c>
      <c r="F70" s="25">
        <v>172</v>
      </c>
    </row>
    <row r="71" spans="1:6" s="20" customFormat="1">
      <c r="A71" s="24" t="s">
        <v>302</v>
      </c>
      <c r="B71" s="25">
        <v>889</v>
      </c>
      <c r="C71" s="25">
        <v>310</v>
      </c>
      <c r="D71" s="26">
        <v>0.34870000000000001</v>
      </c>
      <c r="E71" s="25">
        <v>149</v>
      </c>
      <c r="F71" s="25">
        <v>142</v>
      </c>
    </row>
    <row r="72" spans="1:6" s="20" customFormat="1">
      <c r="A72" s="24" t="s">
        <v>303</v>
      </c>
      <c r="B72" s="25">
        <v>744</v>
      </c>
      <c r="C72" s="25">
        <v>143</v>
      </c>
      <c r="D72" s="26">
        <v>0.19220000000000001</v>
      </c>
      <c r="E72" s="25">
        <v>56</v>
      </c>
      <c r="F72" s="25">
        <v>70</v>
      </c>
    </row>
    <row r="73" spans="1:6" s="29" customFormat="1" ht="34.5" customHeight="1">
      <c r="A73" s="32" t="s">
        <v>16</v>
      </c>
      <c r="B73" s="30">
        <f>SUM(B68:B72)</f>
        <v>3778</v>
      </c>
      <c r="C73" s="30">
        <f>SUM(C68:C72)</f>
        <v>1124</v>
      </c>
      <c r="D73" s="31">
        <f>C73/B73</f>
        <v>0.29751191106405506</v>
      </c>
      <c r="E73" s="30">
        <f>SUM(E68:E72)</f>
        <v>487</v>
      </c>
      <c r="F73" s="30">
        <f>SUM(F68:F72)</f>
        <v>562</v>
      </c>
    </row>
    <row r="74" spans="1:6" s="29" customFormat="1" ht="34.5" customHeight="1">
      <c r="A74" s="32" t="s">
        <v>17</v>
      </c>
      <c r="B74" s="30">
        <f>SUM(, B64, B67, B73)</f>
        <v>52799</v>
      </c>
      <c r="C74" s="30">
        <f>SUM(, C64, C67, C73)</f>
        <v>10882</v>
      </c>
      <c r="D74" s="31">
        <f>C74/B74</f>
        <v>0.20610238830280878</v>
      </c>
      <c r="E74" s="30">
        <f>SUM(, E64, E67, E73)</f>
        <v>4391</v>
      </c>
      <c r="F74" s="30">
        <f>SUM(, F64, F67, F73)</f>
        <v>5669</v>
      </c>
    </row>
    <row r="75" spans="1:6" s="20" customFormat="1">
      <c r="A75" s="24" t="s">
        <v>18</v>
      </c>
      <c r="B75" s="24">
        <f>SUM(, B74)</f>
        <v>52799</v>
      </c>
      <c r="C75" s="24">
        <f>SUM(, C74)</f>
        <v>10882</v>
      </c>
      <c r="D75" s="33">
        <f>C75/B75</f>
        <v>0.20610238830280878</v>
      </c>
      <c r="E75" s="24">
        <f>SUM(, E74)</f>
        <v>4391</v>
      </c>
      <c r="F75" s="24">
        <f>SUM(, F74)</f>
        <v>5669</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5" manualBreakCount="5">
    <brk id="64" max="16383" man="1"/>
    <brk id="67" max="16383" man="1"/>
    <brk id="73" max="16383" man="1"/>
    <brk id="74" max="16383" man="1"/>
    <brk id="75"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1DD1F-651D-4665-99F1-C831275DC18B}">
  <sheetPr codeName="Sheet3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307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6991-3A66-460A-9A75-D7A756B8E116}">
  <sheetPr>
    <tabColor rgb="FF0000FF"/>
  </sheetPr>
  <dimension ref="A1:T2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0" width="5.7109375" customWidth="1"/>
  </cols>
  <sheetData>
    <row r="1" spans="1:20">
      <c r="A1" s="15" t="s">
        <v>3</v>
      </c>
      <c r="B1" s="15"/>
      <c r="C1" s="15"/>
      <c r="D1" s="15"/>
    </row>
    <row r="2" spans="1:20">
      <c r="A2" s="16">
        <v>45748</v>
      </c>
      <c r="B2" s="15"/>
      <c r="C2" s="15"/>
      <c r="D2" s="15"/>
    </row>
    <row r="3" spans="1:20">
      <c r="A3" s="17" t="s">
        <v>1</v>
      </c>
      <c r="B3" s="17"/>
      <c r="C3" s="17"/>
      <c r="D3" s="17"/>
    </row>
    <row r="4" spans="1:20">
      <c r="A4" s="17" t="s">
        <v>2</v>
      </c>
      <c r="B4" s="17"/>
      <c r="C4" s="17"/>
      <c r="D4" s="17"/>
      <c r="E4" s="15" t="s">
        <v>310</v>
      </c>
      <c r="F4" s="15"/>
      <c r="G4" s="15"/>
      <c r="H4" s="15"/>
      <c r="I4" s="15"/>
      <c r="J4" s="15"/>
      <c r="K4" s="15"/>
      <c r="L4" s="15"/>
      <c r="M4" s="15"/>
      <c r="N4" s="15"/>
      <c r="O4" s="15"/>
      <c r="P4" s="15"/>
      <c r="Q4" s="15"/>
      <c r="R4" s="15"/>
      <c r="S4" s="15"/>
      <c r="T4" s="15"/>
    </row>
    <row r="5" spans="1:20" ht="25.5" customHeight="1">
      <c r="E5" s="27" t="s">
        <v>310</v>
      </c>
      <c r="F5" s="27"/>
      <c r="G5" s="27"/>
      <c r="H5" s="27"/>
      <c r="I5" s="27"/>
      <c r="J5" s="27"/>
      <c r="K5" s="27"/>
      <c r="L5" s="27"/>
      <c r="M5" s="27"/>
      <c r="N5" s="27"/>
      <c r="O5" s="27"/>
      <c r="P5" s="27"/>
      <c r="Q5" s="27"/>
      <c r="R5" s="27"/>
      <c r="S5" s="27"/>
      <c r="T5" s="27"/>
    </row>
    <row r="6" spans="1:20" s="18" customFormat="1" ht="150" customHeight="1">
      <c r="B6" s="19" t="s">
        <v>6</v>
      </c>
      <c r="C6" s="19" t="s">
        <v>7</v>
      </c>
      <c r="D6" s="19" t="s">
        <v>8</v>
      </c>
      <c r="E6" s="28" t="s">
        <v>311</v>
      </c>
      <c r="F6" s="28" t="s">
        <v>312</v>
      </c>
      <c r="G6" s="28" t="s">
        <v>313</v>
      </c>
      <c r="H6" s="28" t="s">
        <v>314</v>
      </c>
    </row>
    <row r="7" spans="1:20">
      <c r="A7" s="21" t="s">
        <v>25</v>
      </c>
      <c r="B7" s="22">
        <v>660</v>
      </c>
      <c r="C7" s="22">
        <v>114</v>
      </c>
      <c r="D7" s="23">
        <v>0.17269999999999999</v>
      </c>
      <c r="E7" s="22">
        <v>16</v>
      </c>
      <c r="F7" s="22">
        <v>44</v>
      </c>
      <c r="G7" s="22">
        <v>15</v>
      </c>
      <c r="H7" s="22">
        <v>25</v>
      </c>
    </row>
    <row r="8" spans="1:20" s="20" customFormat="1">
      <c r="A8" s="24" t="s">
        <v>26</v>
      </c>
      <c r="B8" s="25">
        <v>1041</v>
      </c>
      <c r="C8" s="25">
        <v>167</v>
      </c>
      <c r="D8" s="26">
        <v>0.16039999999999999</v>
      </c>
      <c r="E8" s="25">
        <v>40</v>
      </c>
      <c r="F8" s="25">
        <v>63</v>
      </c>
      <c r="G8" s="25">
        <v>16</v>
      </c>
      <c r="H8" s="25">
        <v>37</v>
      </c>
    </row>
    <row r="9" spans="1:20" s="20" customFormat="1">
      <c r="A9" s="24" t="s">
        <v>27</v>
      </c>
      <c r="B9" s="25">
        <v>696</v>
      </c>
      <c r="C9" s="25">
        <v>133</v>
      </c>
      <c r="D9" s="26">
        <v>0.19109999999999999</v>
      </c>
      <c r="E9" s="25">
        <v>26</v>
      </c>
      <c r="F9" s="25">
        <v>52</v>
      </c>
      <c r="G9" s="25">
        <v>16</v>
      </c>
      <c r="H9" s="25">
        <v>27</v>
      </c>
    </row>
    <row r="10" spans="1:20" s="20" customFormat="1">
      <c r="A10" s="24" t="s">
        <v>28</v>
      </c>
      <c r="B10" s="25">
        <v>622</v>
      </c>
      <c r="C10" s="25">
        <v>367</v>
      </c>
      <c r="D10" s="26">
        <v>0.59</v>
      </c>
      <c r="E10" s="25">
        <v>62</v>
      </c>
      <c r="F10" s="25">
        <v>160</v>
      </c>
      <c r="G10" s="25">
        <v>49</v>
      </c>
      <c r="H10" s="25">
        <v>46</v>
      </c>
    </row>
    <row r="11" spans="1:20" s="20" customFormat="1">
      <c r="A11" s="24" t="s">
        <v>29</v>
      </c>
      <c r="B11" s="25">
        <v>1180</v>
      </c>
      <c r="C11" s="25">
        <v>346</v>
      </c>
      <c r="D11" s="26">
        <v>0.29320000000000002</v>
      </c>
      <c r="E11" s="25">
        <v>69</v>
      </c>
      <c r="F11" s="25">
        <v>145</v>
      </c>
      <c r="G11" s="25">
        <v>49</v>
      </c>
      <c r="H11" s="25">
        <v>45</v>
      </c>
    </row>
    <row r="12" spans="1:20" s="20" customFormat="1">
      <c r="A12" s="24" t="s">
        <v>34</v>
      </c>
      <c r="B12" s="25">
        <v>845</v>
      </c>
      <c r="C12" s="25">
        <v>174</v>
      </c>
      <c r="D12" s="26">
        <v>0.2059</v>
      </c>
      <c r="E12" s="25">
        <v>36</v>
      </c>
      <c r="F12" s="25">
        <v>73</v>
      </c>
      <c r="G12" s="25">
        <v>19</v>
      </c>
      <c r="H12" s="25">
        <v>36</v>
      </c>
    </row>
    <row r="13" spans="1:20" s="20" customFormat="1">
      <c r="A13" s="24" t="s">
        <v>35</v>
      </c>
      <c r="B13" s="25">
        <v>1132</v>
      </c>
      <c r="C13" s="25">
        <v>207</v>
      </c>
      <c r="D13" s="26">
        <v>0.18290000000000001</v>
      </c>
      <c r="E13" s="25">
        <v>98</v>
      </c>
      <c r="F13" s="25">
        <v>65</v>
      </c>
      <c r="G13" s="25">
        <v>15</v>
      </c>
      <c r="H13" s="25">
        <v>23</v>
      </c>
    </row>
    <row r="14" spans="1:20" s="20" customFormat="1">
      <c r="A14" s="24" t="s">
        <v>38</v>
      </c>
      <c r="B14" s="25">
        <v>631</v>
      </c>
      <c r="C14" s="25">
        <v>101</v>
      </c>
      <c r="D14" s="26">
        <v>0.16009999999999999</v>
      </c>
      <c r="E14" s="25">
        <v>48</v>
      </c>
      <c r="F14" s="25">
        <v>29</v>
      </c>
      <c r="G14" s="25">
        <v>6</v>
      </c>
      <c r="H14" s="25">
        <v>8</v>
      </c>
    </row>
    <row r="15" spans="1:20" s="20" customFormat="1">
      <c r="A15" s="24" t="s">
        <v>40</v>
      </c>
      <c r="B15" s="25">
        <v>158</v>
      </c>
      <c r="C15" s="25">
        <v>26</v>
      </c>
      <c r="D15" s="26">
        <v>0.1646</v>
      </c>
      <c r="E15" s="25">
        <v>10</v>
      </c>
      <c r="F15" s="25">
        <v>7</v>
      </c>
      <c r="G15" s="25">
        <v>2</v>
      </c>
      <c r="H15" s="25">
        <v>4</v>
      </c>
    </row>
    <row r="16" spans="1:20" s="20" customFormat="1">
      <c r="A16" s="24" t="s">
        <v>45</v>
      </c>
      <c r="B16" s="25">
        <v>4</v>
      </c>
      <c r="C16" s="25">
        <v>2</v>
      </c>
      <c r="D16" s="26">
        <v>0.5</v>
      </c>
      <c r="E16" s="25">
        <v>0</v>
      </c>
      <c r="F16" s="25">
        <v>2</v>
      </c>
      <c r="G16" s="25">
        <v>0</v>
      </c>
      <c r="H16" s="25">
        <v>0</v>
      </c>
    </row>
    <row r="17" spans="1:8" s="29" customFormat="1" ht="34.5" customHeight="1">
      <c r="A17" s="32" t="s">
        <v>15</v>
      </c>
      <c r="B17" s="30">
        <f>SUM(B7:B16)</f>
        <v>6969</v>
      </c>
      <c r="C17" s="30">
        <f>SUM(C7:C16)</f>
        <v>1637</v>
      </c>
      <c r="D17" s="31">
        <f>C17/B17</f>
        <v>0.23489740278375665</v>
      </c>
      <c r="E17" s="30">
        <f>SUM(E7:E16)</f>
        <v>405</v>
      </c>
      <c r="F17" s="30">
        <f>SUM(F7:F16)</f>
        <v>640</v>
      </c>
      <c r="G17" s="30">
        <f>SUM(G7:G16)</f>
        <v>187</v>
      </c>
      <c r="H17" s="30">
        <f>SUM(H7:H16)</f>
        <v>251</v>
      </c>
    </row>
    <row r="18" spans="1:8" s="20" customFormat="1">
      <c r="A18" s="24" t="s">
        <v>46</v>
      </c>
      <c r="B18" s="25">
        <v>1646</v>
      </c>
      <c r="C18" s="25">
        <v>366</v>
      </c>
      <c r="D18" s="26">
        <v>0.22239999999999999</v>
      </c>
      <c r="E18" s="25">
        <v>81</v>
      </c>
      <c r="F18" s="25">
        <v>138</v>
      </c>
      <c r="G18" s="25">
        <v>40</v>
      </c>
      <c r="H18" s="25">
        <v>64</v>
      </c>
    </row>
    <row r="19" spans="1:8" s="20" customFormat="1">
      <c r="A19" s="24" t="s">
        <v>48</v>
      </c>
      <c r="B19" s="25">
        <v>1</v>
      </c>
      <c r="C19" s="25">
        <v>0</v>
      </c>
      <c r="D19" s="26">
        <v>0</v>
      </c>
      <c r="E19" s="25">
        <v>0</v>
      </c>
      <c r="F19" s="25">
        <v>0</v>
      </c>
      <c r="G19" s="25">
        <v>0</v>
      </c>
      <c r="H19" s="25">
        <v>0</v>
      </c>
    </row>
    <row r="20" spans="1:8" s="29" customFormat="1" ht="34.5" customHeight="1">
      <c r="A20" s="32" t="s">
        <v>53</v>
      </c>
      <c r="B20" s="30">
        <f>SUM(B18:B19)</f>
        <v>1647</v>
      </c>
      <c r="C20" s="30">
        <f>SUM(C18:C19)</f>
        <v>366</v>
      </c>
      <c r="D20" s="31">
        <f>C20/B20</f>
        <v>0.22222222222222221</v>
      </c>
      <c r="E20" s="30">
        <f>SUM(E18:E19)</f>
        <v>81</v>
      </c>
      <c r="F20" s="30">
        <f>SUM(F18:F19)</f>
        <v>138</v>
      </c>
      <c r="G20" s="30">
        <f>SUM(G18:G19)</f>
        <v>40</v>
      </c>
      <c r="H20" s="30">
        <f>SUM(H18:H19)</f>
        <v>64</v>
      </c>
    </row>
    <row r="21" spans="1:8" s="29" customFormat="1" ht="34.5" customHeight="1">
      <c r="A21" s="32" t="s">
        <v>17</v>
      </c>
      <c r="B21" s="30">
        <f>SUM(, B17, B20)</f>
        <v>8616</v>
      </c>
      <c r="C21" s="30">
        <f>SUM(, C17, C20)</f>
        <v>2003</v>
      </c>
      <c r="D21" s="31">
        <f>C21/B21</f>
        <v>0.2324744661095636</v>
      </c>
      <c r="E21" s="30">
        <f>SUM(, E17, E20)</f>
        <v>486</v>
      </c>
      <c r="F21" s="30">
        <f>SUM(, F17, F20)</f>
        <v>778</v>
      </c>
      <c r="G21" s="30">
        <f>SUM(, G17, G20)</f>
        <v>227</v>
      </c>
      <c r="H21" s="30">
        <f>SUM(, H17, H20)</f>
        <v>315</v>
      </c>
    </row>
    <row r="22" spans="1:8" s="20" customFormat="1">
      <c r="A22" s="24" t="s">
        <v>18</v>
      </c>
      <c r="B22" s="24">
        <f>SUM(, B21)</f>
        <v>8616</v>
      </c>
      <c r="C22" s="24">
        <f>SUM(, C21)</f>
        <v>2003</v>
      </c>
      <c r="D22" s="33">
        <f>C22/B22</f>
        <v>0.2324744661095636</v>
      </c>
      <c r="E22" s="24">
        <f>SUM(, E21)</f>
        <v>486</v>
      </c>
      <c r="F22" s="24">
        <f>SUM(, F21)</f>
        <v>778</v>
      </c>
      <c r="G22" s="24">
        <f>SUM(, G21)</f>
        <v>227</v>
      </c>
      <c r="H22" s="24">
        <f>SUM(, H21)</f>
        <v>315</v>
      </c>
    </row>
  </sheetData>
  <mergeCells count="6">
    <mergeCell ref="E5:T5"/>
    <mergeCell ref="E4:T4"/>
    <mergeCell ref="A1:D1"/>
    <mergeCell ref="A2:D2"/>
    <mergeCell ref="A3:D3"/>
    <mergeCell ref="A4:D4"/>
  </mergeCells>
  <pageMargins left="0.7" right="0.7" top="0.75" bottom="0.75" header="0.3" footer="0.3"/>
  <pageSetup orientation="portrait" r:id="rId1"/>
  <headerFooter>
    <oddFooter>&amp;CPage &amp;P of &amp;N</oddFooter>
  </headerFooter>
  <rowBreaks count="4" manualBreakCount="4">
    <brk id="17" max="16383" man="1"/>
    <brk id="20" max="16383" man="1"/>
    <brk id="21" max="16383" man="1"/>
    <brk id="22"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9F7D5-C4CC-4F90-884B-7D8E017D8596}">
  <sheetPr codeName="Sheet3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310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F3C0F-F355-4BFC-BFDA-113C87E7563E}">
  <sheetPr>
    <tabColor rgb="FFFF0000"/>
  </sheetPr>
  <dimension ref="A1:R19"/>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315</v>
      </c>
      <c r="F4" s="15"/>
      <c r="G4" s="15"/>
      <c r="H4" s="15"/>
      <c r="I4" s="15"/>
      <c r="J4" s="15"/>
      <c r="K4" s="15"/>
      <c r="L4" s="15"/>
      <c r="M4" s="15"/>
      <c r="N4" s="15"/>
      <c r="O4" s="15"/>
      <c r="P4" s="15"/>
      <c r="Q4" s="15"/>
      <c r="R4" s="15"/>
    </row>
    <row r="5" spans="1:18" ht="25.5" customHeight="1">
      <c r="E5" s="27" t="s">
        <v>315</v>
      </c>
      <c r="F5" s="27"/>
      <c r="G5" s="27"/>
      <c r="H5" s="27"/>
      <c r="I5" s="27"/>
      <c r="J5" s="27"/>
      <c r="K5" s="27"/>
      <c r="L5" s="27"/>
      <c r="M5" s="27"/>
      <c r="N5" s="27"/>
      <c r="O5" s="27"/>
      <c r="P5" s="27"/>
      <c r="Q5" s="27"/>
      <c r="R5" s="27"/>
    </row>
    <row r="6" spans="1:18" s="18" customFormat="1" ht="150" customHeight="1">
      <c r="B6" s="19" t="s">
        <v>6</v>
      </c>
      <c r="C6" s="19" t="s">
        <v>7</v>
      </c>
      <c r="D6" s="19" t="s">
        <v>8</v>
      </c>
      <c r="E6" s="28" t="s">
        <v>316</v>
      </c>
      <c r="F6" s="28" t="s">
        <v>317</v>
      </c>
    </row>
    <row r="7" spans="1:18">
      <c r="A7" s="21" t="s">
        <v>30</v>
      </c>
      <c r="B7" s="22">
        <v>307</v>
      </c>
      <c r="C7" s="22">
        <v>29</v>
      </c>
      <c r="D7" s="23">
        <v>9.4500000000000001E-2</v>
      </c>
      <c r="E7" s="22">
        <v>24</v>
      </c>
      <c r="F7" s="22">
        <v>3</v>
      </c>
    </row>
    <row r="8" spans="1:18" s="20" customFormat="1">
      <c r="A8" s="24" t="s">
        <v>31</v>
      </c>
      <c r="B8" s="25">
        <v>932</v>
      </c>
      <c r="C8" s="25">
        <v>114</v>
      </c>
      <c r="D8" s="26">
        <v>0.12230000000000001</v>
      </c>
      <c r="E8" s="25">
        <v>62</v>
      </c>
      <c r="F8" s="25">
        <v>48</v>
      </c>
    </row>
    <row r="9" spans="1:18" s="20" customFormat="1">
      <c r="A9" s="24" t="s">
        <v>271</v>
      </c>
      <c r="B9" s="25">
        <v>600</v>
      </c>
      <c r="C9" s="25">
        <v>73</v>
      </c>
      <c r="D9" s="26">
        <v>0.1217</v>
      </c>
      <c r="E9" s="25">
        <v>41</v>
      </c>
      <c r="F9" s="25">
        <v>30</v>
      </c>
    </row>
    <row r="10" spans="1:18" s="20" customFormat="1">
      <c r="A10" s="24" t="s">
        <v>281</v>
      </c>
      <c r="B10" s="25">
        <v>898</v>
      </c>
      <c r="C10" s="25">
        <v>141</v>
      </c>
      <c r="D10" s="26">
        <v>0.157</v>
      </c>
      <c r="E10" s="25">
        <v>73</v>
      </c>
      <c r="F10" s="25">
        <v>62</v>
      </c>
    </row>
    <row r="11" spans="1:18" s="20" customFormat="1">
      <c r="A11" s="24" t="s">
        <v>32</v>
      </c>
      <c r="B11" s="25">
        <v>69</v>
      </c>
      <c r="C11" s="25">
        <v>8</v>
      </c>
      <c r="D11" s="26">
        <v>0.1159</v>
      </c>
      <c r="E11" s="25">
        <v>4</v>
      </c>
      <c r="F11" s="25">
        <v>4</v>
      </c>
    </row>
    <row r="12" spans="1:18" s="20" customFormat="1">
      <c r="A12" s="24" t="s">
        <v>36</v>
      </c>
      <c r="B12" s="25">
        <v>800</v>
      </c>
      <c r="C12" s="25">
        <v>58</v>
      </c>
      <c r="D12" s="26">
        <v>7.2499999999999995E-2</v>
      </c>
      <c r="E12" s="25">
        <v>39</v>
      </c>
      <c r="F12" s="25">
        <v>18</v>
      </c>
    </row>
    <row r="13" spans="1:18" s="20" customFormat="1">
      <c r="A13" s="24" t="s">
        <v>37</v>
      </c>
      <c r="B13" s="25">
        <v>1180</v>
      </c>
      <c r="C13" s="25">
        <v>157</v>
      </c>
      <c r="D13" s="26">
        <v>0.1331</v>
      </c>
      <c r="E13" s="25">
        <v>94</v>
      </c>
      <c r="F13" s="25">
        <v>59</v>
      </c>
    </row>
    <row r="14" spans="1:18" s="20" customFormat="1">
      <c r="A14" s="24" t="s">
        <v>295</v>
      </c>
      <c r="B14" s="25">
        <v>497</v>
      </c>
      <c r="C14" s="25">
        <v>77</v>
      </c>
      <c r="D14" s="26">
        <v>0.15490000000000001</v>
      </c>
      <c r="E14" s="25">
        <v>45</v>
      </c>
      <c r="F14" s="25">
        <v>31</v>
      </c>
    </row>
    <row r="15" spans="1:18" s="20" customFormat="1">
      <c r="A15" s="24" t="s">
        <v>38</v>
      </c>
      <c r="B15" s="25">
        <v>402</v>
      </c>
      <c r="C15" s="25">
        <v>99</v>
      </c>
      <c r="D15" s="26">
        <v>0.24629999999999999</v>
      </c>
      <c r="E15" s="25">
        <v>47</v>
      </c>
      <c r="F15" s="25">
        <v>37</v>
      </c>
    </row>
    <row r="16" spans="1:18" s="20" customFormat="1">
      <c r="A16" s="24" t="s">
        <v>42</v>
      </c>
      <c r="B16" s="25">
        <v>90</v>
      </c>
      <c r="C16" s="25">
        <v>21</v>
      </c>
      <c r="D16" s="26">
        <v>0.23330000000000001</v>
      </c>
      <c r="E16" s="25">
        <v>10</v>
      </c>
      <c r="F16" s="25">
        <v>9</v>
      </c>
    </row>
    <row r="17" spans="1:6" s="29" customFormat="1" ht="34.5" customHeight="1">
      <c r="A17" s="32" t="s">
        <v>15</v>
      </c>
      <c r="B17" s="30">
        <f>SUM(B7:B16)</f>
        <v>5775</v>
      </c>
      <c r="C17" s="30">
        <f>SUM(C7:C16)</f>
        <v>777</v>
      </c>
      <c r="D17" s="31">
        <f>C17/B17</f>
        <v>0.13454545454545455</v>
      </c>
      <c r="E17" s="30">
        <f>SUM(E7:E16)</f>
        <v>439</v>
      </c>
      <c r="F17" s="30">
        <f>SUM(F7:F16)</f>
        <v>301</v>
      </c>
    </row>
    <row r="18" spans="1:6" s="29" customFormat="1" ht="34.5" customHeight="1">
      <c r="A18" s="32" t="s">
        <v>17</v>
      </c>
      <c r="B18" s="30">
        <f>SUM(, B17)</f>
        <v>5775</v>
      </c>
      <c r="C18" s="30">
        <f>SUM(, C17)</f>
        <v>777</v>
      </c>
      <c r="D18" s="31">
        <f>C18/B18</f>
        <v>0.13454545454545455</v>
      </c>
      <c r="E18" s="30">
        <f>SUM(, E17)</f>
        <v>439</v>
      </c>
      <c r="F18" s="30">
        <f>SUM(, F17)</f>
        <v>301</v>
      </c>
    </row>
    <row r="19" spans="1:6" s="20" customFormat="1">
      <c r="A19" s="24" t="s">
        <v>18</v>
      </c>
      <c r="B19" s="24">
        <f>SUM(, B18)</f>
        <v>5775</v>
      </c>
      <c r="C19" s="24">
        <f>SUM(, C18)</f>
        <v>777</v>
      </c>
      <c r="D19" s="33">
        <f>C19/B19</f>
        <v>0.13454545454545455</v>
      </c>
      <c r="E19" s="24">
        <f>SUM(, E18)</f>
        <v>439</v>
      </c>
      <c r="F19" s="24">
        <f>SUM(, F18)</f>
        <v>301</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17" max="16383" man="1"/>
    <brk id="18" max="16383" man="1"/>
    <brk id="19"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B4325-864F-4327-A683-2243445B9AC1}">
  <sheetPr codeName="Sheet3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315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C728-BD0F-460F-B646-6A8C4AAF2B9B}">
  <sheetPr>
    <tabColor rgb="FFFFFF00"/>
  </sheetPr>
  <dimension ref="A1:R2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8" width="5.7109375" customWidth="1"/>
  </cols>
  <sheetData>
    <row r="1" spans="1:18">
      <c r="A1" s="15" t="s">
        <v>3</v>
      </c>
      <c r="B1" s="15"/>
      <c r="C1" s="15"/>
      <c r="D1" s="15"/>
    </row>
    <row r="2" spans="1:18">
      <c r="A2" s="16">
        <v>45748</v>
      </c>
      <c r="B2" s="15"/>
      <c r="C2" s="15"/>
      <c r="D2" s="15"/>
    </row>
    <row r="3" spans="1:18">
      <c r="A3" s="17" t="s">
        <v>1</v>
      </c>
      <c r="B3" s="17"/>
      <c r="C3" s="17"/>
      <c r="D3" s="17"/>
    </row>
    <row r="4" spans="1:18">
      <c r="A4" s="17" t="s">
        <v>2</v>
      </c>
      <c r="B4" s="17"/>
      <c r="C4" s="17"/>
      <c r="D4" s="17"/>
      <c r="E4" s="15" t="s">
        <v>318</v>
      </c>
      <c r="F4" s="15"/>
      <c r="G4" s="15"/>
      <c r="H4" s="15"/>
      <c r="I4" s="15"/>
      <c r="J4" s="15"/>
      <c r="K4" s="15"/>
      <c r="L4" s="15"/>
      <c r="M4" s="15"/>
      <c r="N4" s="15"/>
      <c r="O4" s="15"/>
      <c r="P4" s="15"/>
      <c r="Q4" s="15"/>
      <c r="R4" s="15"/>
    </row>
    <row r="5" spans="1:18" ht="25.5" customHeight="1">
      <c r="E5" s="27" t="s">
        <v>318</v>
      </c>
      <c r="F5" s="27"/>
      <c r="G5" s="27"/>
      <c r="H5" s="27"/>
      <c r="I5" s="27"/>
      <c r="J5" s="27"/>
      <c r="K5" s="27"/>
      <c r="L5" s="27"/>
      <c r="M5" s="27"/>
      <c r="N5" s="27"/>
      <c r="O5" s="27"/>
      <c r="P5" s="27"/>
      <c r="Q5" s="27"/>
      <c r="R5" s="27"/>
    </row>
    <row r="6" spans="1:18" s="18" customFormat="1" ht="150" customHeight="1">
      <c r="B6" s="19" t="s">
        <v>6</v>
      </c>
      <c r="C6" s="19" t="s">
        <v>7</v>
      </c>
      <c r="D6" s="19" t="s">
        <v>8</v>
      </c>
      <c r="E6" s="28" t="s">
        <v>319</v>
      </c>
      <c r="F6" s="28" t="s">
        <v>320</v>
      </c>
    </row>
    <row r="7" spans="1:18">
      <c r="A7" s="21" t="s">
        <v>274</v>
      </c>
      <c r="B7" s="22">
        <v>366</v>
      </c>
      <c r="C7" s="22">
        <v>46</v>
      </c>
      <c r="D7" s="23">
        <v>0.12570000000000001</v>
      </c>
      <c r="E7" s="22">
        <v>22</v>
      </c>
      <c r="F7" s="22">
        <v>20</v>
      </c>
    </row>
    <row r="8" spans="1:18" s="20" customFormat="1">
      <c r="A8" s="24" t="s">
        <v>275</v>
      </c>
      <c r="B8" s="25">
        <v>272</v>
      </c>
      <c r="C8" s="25">
        <v>31</v>
      </c>
      <c r="D8" s="26">
        <v>0.114</v>
      </c>
      <c r="E8" s="25">
        <v>17</v>
      </c>
      <c r="F8" s="25">
        <v>10</v>
      </c>
    </row>
    <row r="9" spans="1:18" s="20" customFormat="1">
      <c r="A9" s="24" t="s">
        <v>277</v>
      </c>
      <c r="B9" s="25">
        <v>404</v>
      </c>
      <c r="C9" s="25">
        <v>43</v>
      </c>
      <c r="D9" s="26">
        <v>0.10639999999999999</v>
      </c>
      <c r="E9" s="25">
        <v>30</v>
      </c>
      <c r="F9" s="25">
        <v>11</v>
      </c>
    </row>
    <row r="10" spans="1:18" s="20" customFormat="1">
      <c r="A10" s="24" t="s">
        <v>278</v>
      </c>
      <c r="B10" s="25">
        <v>712</v>
      </c>
      <c r="C10" s="25">
        <v>86</v>
      </c>
      <c r="D10" s="26">
        <v>0.1208</v>
      </c>
      <c r="E10" s="25">
        <v>54</v>
      </c>
      <c r="F10" s="25">
        <v>25</v>
      </c>
    </row>
    <row r="11" spans="1:18" s="20" customFormat="1">
      <c r="A11" s="24" t="s">
        <v>279</v>
      </c>
      <c r="B11" s="25">
        <v>930</v>
      </c>
      <c r="C11" s="25">
        <v>171</v>
      </c>
      <c r="D11" s="26">
        <v>0.18390000000000001</v>
      </c>
      <c r="E11" s="25">
        <v>89</v>
      </c>
      <c r="F11" s="25">
        <v>68</v>
      </c>
    </row>
    <row r="12" spans="1:18" s="20" customFormat="1">
      <c r="A12" s="24" t="s">
        <v>32</v>
      </c>
      <c r="B12" s="25">
        <v>1092</v>
      </c>
      <c r="C12" s="25">
        <v>218</v>
      </c>
      <c r="D12" s="26">
        <v>0.1996</v>
      </c>
      <c r="E12" s="25">
        <v>129</v>
      </c>
      <c r="F12" s="25">
        <v>69</v>
      </c>
    </row>
    <row r="13" spans="1:18" s="20" customFormat="1">
      <c r="A13" s="24" t="s">
        <v>282</v>
      </c>
      <c r="B13" s="25">
        <v>127</v>
      </c>
      <c r="C13" s="25">
        <v>20</v>
      </c>
      <c r="D13" s="26">
        <v>0.1575</v>
      </c>
      <c r="E13" s="25">
        <v>10</v>
      </c>
      <c r="F13" s="25">
        <v>10</v>
      </c>
    </row>
    <row r="14" spans="1:18" s="20" customFormat="1">
      <c r="A14" s="24" t="s">
        <v>283</v>
      </c>
      <c r="B14" s="25">
        <v>210</v>
      </c>
      <c r="C14" s="25">
        <v>87</v>
      </c>
      <c r="D14" s="26">
        <v>0.4143</v>
      </c>
      <c r="E14" s="25">
        <v>58</v>
      </c>
      <c r="F14" s="25">
        <v>21</v>
      </c>
    </row>
    <row r="15" spans="1:18" s="20" customFormat="1">
      <c r="A15" s="24" t="s">
        <v>284</v>
      </c>
      <c r="B15" s="25">
        <v>774</v>
      </c>
      <c r="C15" s="25">
        <v>292</v>
      </c>
      <c r="D15" s="26">
        <v>0.37730000000000002</v>
      </c>
      <c r="E15" s="25">
        <v>188</v>
      </c>
      <c r="F15" s="25">
        <v>86</v>
      </c>
    </row>
    <row r="16" spans="1:18" s="20" customFormat="1">
      <c r="A16" s="24" t="s">
        <v>285</v>
      </c>
      <c r="B16" s="25">
        <v>946</v>
      </c>
      <c r="C16" s="25">
        <v>337</v>
      </c>
      <c r="D16" s="26">
        <v>0.35620000000000002</v>
      </c>
      <c r="E16" s="25">
        <v>174</v>
      </c>
      <c r="F16" s="25">
        <v>132</v>
      </c>
    </row>
    <row r="17" spans="1:6" s="20" customFormat="1">
      <c r="A17" s="24" t="s">
        <v>286</v>
      </c>
      <c r="B17" s="25">
        <v>902</v>
      </c>
      <c r="C17" s="25">
        <v>289</v>
      </c>
      <c r="D17" s="26">
        <v>0.32040000000000002</v>
      </c>
      <c r="E17" s="25">
        <v>152</v>
      </c>
      <c r="F17" s="25">
        <v>118</v>
      </c>
    </row>
    <row r="18" spans="1:6" s="20" customFormat="1">
      <c r="A18" s="24" t="s">
        <v>43</v>
      </c>
      <c r="B18" s="25">
        <v>1151</v>
      </c>
      <c r="C18" s="25">
        <v>171</v>
      </c>
      <c r="D18" s="26">
        <v>0.14860000000000001</v>
      </c>
      <c r="E18" s="25">
        <v>96</v>
      </c>
      <c r="F18" s="25">
        <v>63</v>
      </c>
    </row>
    <row r="19" spans="1:6" s="20" customFormat="1">
      <c r="A19" s="24" t="s">
        <v>296</v>
      </c>
      <c r="B19" s="25">
        <v>252</v>
      </c>
      <c r="C19" s="25">
        <v>28</v>
      </c>
      <c r="D19" s="26">
        <v>0.1111</v>
      </c>
      <c r="E19" s="25">
        <v>9</v>
      </c>
      <c r="F19" s="25">
        <v>13</v>
      </c>
    </row>
    <row r="20" spans="1:6" s="29" customFormat="1" ht="34.5" customHeight="1">
      <c r="A20" s="32" t="s">
        <v>15</v>
      </c>
      <c r="B20" s="30">
        <f>SUM(B7:B19)</f>
        <v>8138</v>
      </c>
      <c r="C20" s="30">
        <f>SUM(C7:C19)</f>
        <v>1819</v>
      </c>
      <c r="D20" s="31">
        <f>C20/B20</f>
        <v>0.22351929220938804</v>
      </c>
      <c r="E20" s="30">
        <f>SUM(E7:E19)</f>
        <v>1028</v>
      </c>
      <c r="F20" s="30">
        <f>SUM(F7:F19)</f>
        <v>646</v>
      </c>
    </row>
    <row r="21" spans="1:6" s="29" customFormat="1" ht="34.5" customHeight="1">
      <c r="A21" s="32" t="s">
        <v>17</v>
      </c>
      <c r="B21" s="30">
        <f>SUM(, B20)</f>
        <v>8138</v>
      </c>
      <c r="C21" s="30">
        <f>SUM(, C20)</f>
        <v>1819</v>
      </c>
      <c r="D21" s="31">
        <f>C21/B21</f>
        <v>0.22351929220938804</v>
      </c>
      <c r="E21" s="30">
        <f>SUM(, E20)</f>
        <v>1028</v>
      </c>
      <c r="F21" s="30">
        <f>SUM(, F20)</f>
        <v>646</v>
      </c>
    </row>
    <row r="22" spans="1:6" s="20" customFormat="1">
      <c r="A22" s="24" t="s">
        <v>18</v>
      </c>
      <c r="B22" s="24">
        <f>SUM(, B21)</f>
        <v>8138</v>
      </c>
      <c r="C22" s="24">
        <f>SUM(, C21)</f>
        <v>1819</v>
      </c>
      <c r="D22" s="33">
        <f>C22/B22</f>
        <v>0.22351929220938804</v>
      </c>
      <c r="E22" s="24">
        <f>SUM(, E21)</f>
        <v>1028</v>
      </c>
      <c r="F22" s="24">
        <f>SUM(, F21)</f>
        <v>646</v>
      </c>
    </row>
  </sheetData>
  <mergeCells count="6">
    <mergeCell ref="A1:D1"/>
    <mergeCell ref="A2:D2"/>
    <mergeCell ref="A3:D3"/>
    <mergeCell ref="A4:D4"/>
    <mergeCell ref="E5:R5"/>
    <mergeCell ref="E4:R4"/>
  </mergeCells>
  <pageMargins left="0.7" right="0.7" top="0.75" bottom="0.75" header="0.3" footer="0.3"/>
  <pageSetup orientation="portrait" r:id="rId1"/>
  <headerFooter>
    <oddFooter>&amp;CPage &amp;P of &amp;N</oddFooter>
  </headerFooter>
  <rowBreaks count="3" manualBreakCount="3">
    <brk id="20" max="16383" man="1"/>
    <brk id="21" max="16383" man="1"/>
    <brk id="2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68181-2CC9-4FD4-9BF2-9FA2DE08E86C}">
  <sheetPr codeName="Sheet3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318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8FEA0-9343-4449-BA43-D2C7777BF873}">
  <sheetPr>
    <tabColor rgb="FF0000FF"/>
  </sheetPr>
  <dimension ref="A1:U16"/>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21" width="5.7109375" customWidth="1"/>
  </cols>
  <sheetData>
    <row r="1" spans="1:21">
      <c r="A1" s="15" t="s">
        <v>3</v>
      </c>
      <c r="B1" s="15"/>
      <c r="C1" s="15"/>
      <c r="D1" s="15"/>
    </row>
    <row r="2" spans="1:21">
      <c r="A2" s="16">
        <v>45748</v>
      </c>
      <c r="B2" s="15"/>
      <c r="C2" s="15"/>
      <c r="D2" s="15"/>
    </row>
    <row r="3" spans="1:21">
      <c r="A3" s="17" t="s">
        <v>1</v>
      </c>
      <c r="B3" s="17"/>
      <c r="C3" s="17"/>
      <c r="D3" s="17"/>
    </row>
    <row r="4" spans="1:21">
      <c r="A4" s="17" t="s">
        <v>2</v>
      </c>
      <c r="B4" s="17"/>
      <c r="C4" s="17"/>
      <c r="D4" s="17"/>
      <c r="E4" s="15" t="s">
        <v>321</v>
      </c>
      <c r="F4" s="15"/>
      <c r="G4" s="15"/>
      <c r="H4" s="15"/>
      <c r="I4" s="15"/>
      <c r="J4" s="15"/>
      <c r="K4" s="15"/>
      <c r="L4" s="15"/>
      <c r="M4" s="15"/>
      <c r="N4" s="15"/>
      <c r="O4" s="15"/>
      <c r="P4" s="15"/>
      <c r="Q4" s="15"/>
      <c r="R4" s="15"/>
      <c r="S4" s="15"/>
      <c r="T4" s="15"/>
      <c r="U4" s="15"/>
    </row>
    <row r="5" spans="1:21" ht="25.5" customHeight="1">
      <c r="E5" s="27" t="s">
        <v>321</v>
      </c>
      <c r="F5" s="27"/>
      <c r="G5" s="27"/>
      <c r="H5" s="27"/>
      <c r="I5" s="27"/>
      <c r="J5" s="27"/>
      <c r="K5" s="27"/>
      <c r="L5" s="27"/>
      <c r="M5" s="27"/>
      <c r="N5" s="27"/>
      <c r="O5" s="27"/>
      <c r="P5" s="27"/>
      <c r="Q5" s="27"/>
      <c r="R5" s="27"/>
      <c r="S5" s="27"/>
      <c r="T5" s="27"/>
      <c r="U5" s="27"/>
    </row>
    <row r="6" spans="1:21" s="18" customFormat="1" ht="150" customHeight="1">
      <c r="B6" s="19" t="s">
        <v>6</v>
      </c>
      <c r="C6" s="19" t="s">
        <v>7</v>
      </c>
      <c r="D6" s="19" t="s">
        <v>8</v>
      </c>
      <c r="E6" s="28" t="s">
        <v>322</v>
      </c>
      <c r="F6" s="28" t="s">
        <v>323</v>
      </c>
      <c r="G6" s="28" t="s">
        <v>324</v>
      </c>
      <c r="H6" s="28" t="s">
        <v>169</v>
      </c>
      <c r="I6" s="28" t="s">
        <v>170</v>
      </c>
    </row>
    <row r="7" spans="1:21">
      <c r="A7" s="21" t="s">
        <v>30</v>
      </c>
      <c r="B7" s="22">
        <v>488</v>
      </c>
      <c r="C7" s="22">
        <v>47</v>
      </c>
      <c r="D7" s="23">
        <v>9.6299999999999997E-2</v>
      </c>
      <c r="E7" s="22">
        <v>33</v>
      </c>
      <c r="F7" s="22">
        <v>13</v>
      </c>
      <c r="G7" s="22">
        <v>0</v>
      </c>
      <c r="H7" s="22">
        <v>0</v>
      </c>
      <c r="I7" s="22">
        <v>0</v>
      </c>
    </row>
    <row r="8" spans="1:21" s="20" customFormat="1">
      <c r="A8" s="24" t="s">
        <v>265</v>
      </c>
      <c r="B8" s="25">
        <v>593</v>
      </c>
      <c r="C8" s="25">
        <v>86</v>
      </c>
      <c r="D8" s="26">
        <v>0.14499999999999999</v>
      </c>
      <c r="E8" s="25">
        <v>33</v>
      </c>
      <c r="F8" s="25">
        <v>47</v>
      </c>
      <c r="G8" s="25">
        <v>0</v>
      </c>
      <c r="H8" s="25">
        <v>1</v>
      </c>
      <c r="I8" s="25">
        <v>0</v>
      </c>
    </row>
    <row r="9" spans="1:21" s="20" customFormat="1">
      <c r="A9" s="24" t="s">
        <v>266</v>
      </c>
      <c r="B9" s="25">
        <v>1039</v>
      </c>
      <c r="C9" s="25">
        <v>192</v>
      </c>
      <c r="D9" s="26">
        <v>0.18479999999999999</v>
      </c>
      <c r="E9" s="25">
        <v>77</v>
      </c>
      <c r="F9" s="25">
        <v>98</v>
      </c>
      <c r="G9" s="25">
        <v>0</v>
      </c>
      <c r="H9" s="25">
        <v>1</v>
      </c>
      <c r="I9" s="25">
        <v>0</v>
      </c>
    </row>
    <row r="10" spans="1:21" s="20" customFormat="1">
      <c r="A10" s="24" t="s">
        <v>267</v>
      </c>
      <c r="B10" s="25">
        <v>614</v>
      </c>
      <c r="C10" s="25">
        <v>71</v>
      </c>
      <c r="D10" s="26">
        <v>0.11559999999999999</v>
      </c>
      <c r="E10" s="25">
        <v>31</v>
      </c>
      <c r="F10" s="25">
        <v>37</v>
      </c>
      <c r="G10" s="25">
        <v>1</v>
      </c>
      <c r="H10" s="25">
        <v>1</v>
      </c>
      <c r="I10" s="25">
        <v>0</v>
      </c>
    </row>
    <row r="11" spans="1:21" s="20" customFormat="1">
      <c r="A11" s="24" t="s">
        <v>9</v>
      </c>
      <c r="B11" s="25">
        <v>983</v>
      </c>
      <c r="C11" s="25">
        <v>138</v>
      </c>
      <c r="D11" s="26">
        <v>0.1404</v>
      </c>
      <c r="E11" s="25">
        <v>38</v>
      </c>
      <c r="F11" s="25">
        <v>87</v>
      </c>
      <c r="G11" s="25">
        <v>0</v>
      </c>
      <c r="H11" s="25">
        <v>0</v>
      </c>
      <c r="I11" s="25">
        <v>0</v>
      </c>
    </row>
    <row r="12" spans="1:21" s="20" customFormat="1">
      <c r="A12" s="24" t="s">
        <v>270</v>
      </c>
      <c r="B12" s="25">
        <v>45</v>
      </c>
      <c r="C12" s="25">
        <v>7</v>
      </c>
      <c r="D12" s="26">
        <v>0.15559999999999999</v>
      </c>
      <c r="E12" s="25">
        <v>6</v>
      </c>
      <c r="F12" s="25">
        <v>1</v>
      </c>
      <c r="G12" s="25">
        <v>0</v>
      </c>
      <c r="H12" s="25">
        <v>0</v>
      </c>
      <c r="I12" s="25">
        <v>0</v>
      </c>
    </row>
    <row r="13" spans="1:21" s="20" customFormat="1">
      <c r="A13" s="24" t="s">
        <v>271</v>
      </c>
      <c r="B13" s="25">
        <v>163</v>
      </c>
      <c r="C13" s="25">
        <v>23</v>
      </c>
      <c r="D13" s="26">
        <v>0.1411</v>
      </c>
      <c r="E13" s="25">
        <v>10</v>
      </c>
      <c r="F13" s="25">
        <v>12</v>
      </c>
      <c r="G13" s="25">
        <v>1</v>
      </c>
      <c r="H13" s="25">
        <v>0</v>
      </c>
      <c r="I13" s="25">
        <v>0</v>
      </c>
    </row>
    <row r="14" spans="1:21" s="29" customFormat="1" ht="34.5" customHeight="1">
      <c r="A14" s="32" t="s">
        <v>15</v>
      </c>
      <c r="B14" s="30">
        <f>SUM(B7:B13)</f>
        <v>3925</v>
      </c>
      <c r="C14" s="30">
        <f>SUM(C7:C13)</f>
        <v>564</v>
      </c>
      <c r="D14" s="31">
        <f>C14/B14</f>
        <v>0.14369426751592357</v>
      </c>
      <c r="E14" s="30">
        <f>SUM(E7:E13)</f>
        <v>228</v>
      </c>
      <c r="F14" s="30">
        <f>SUM(F7:F13)</f>
        <v>295</v>
      </c>
      <c r="G14" s="30">
        <f>SUM(G7:G13)</f>
        <v>2</v>
      </c>
      <c r="H14" s="30">
        <f>SUM(H7:H13)</f>
        <v>3</v>
      </c>
      <c r="I14" s="30">
        <f>SUM(I7:I13)</f>
        <v>0</v>
      </c>
    </row>
    <row r="15" spans="1:21" s="29" customFormat="1" ht="34.5" customHeight="1">
      <c r="A15" s="32" t="s">
        <v>17</v>
      </c>
      <c r="B15" s="30">
        <f>SUM(, B14)</f>
        <v>3925</v>
      </c>
      <c r="C15" s="30">
        <f>SUM(, C14)</f>
        <v>564</v>
      </c>
      <c r="D15" s="31">
        <f>C15/B15</f>
        <v>0.14369426751592357</v>
      </c>
      <c r="E15" s="30">
        <f>SUM(, E14)</f>
        <v>228</v>
      </c>
      <c r="F15" s="30">
        <f>SUM(, F14)</f>
        <v>295</v>
      </c>
      <c r="G15" s="30">
        <f>SUM(, G14)</f>
        <v>2</v>
      </c>
      <c r="H15" s="30">
        <f>SUM(, H14)</f>
        <v>3</v>
      </c>
      <c r="I15" s="30">
        <f>SUM(, I14)</f>
        <v>0</v>
      </c>
    </row>
    <row r="16" spans="1:21" s="20" customFormat="1">
      <c r="A16" s="24" t="s">
        <v>18</v>
      </c>
      <c r="B16" s="24">
        <f>SUM(, B15)</f>
        <v>3925</v>
      </c>
      <c r="C16" s="24">
        <f>SUM(, C15)</f>
        <v>564</v>
      </c>
      <c r="D16" s="33">
        <f>C16/B16</f>
        <v>0.14369426751592357</v>
      </c>
      <c r="E16" s="24">
        <f>SUM(, E15)</f>
        <v>228</v>
      </c>
      <c r="F16" s="24">
        <f>SUM(, F15)</f>
        <v>295</v>
      </c>
      <c r="G16" s="24">
        <f>SUM(, G15)</f>
        <v>2</v>
      </c>
      <c r="H16" s="24">
        <f>SUM(, H15)</f>
        <v>3</v>
      </c>
      <c r="I16" s="24">
        <f>SUM(, I15)</f>
        <v>0</v>
      </c>
    </row>
  </sheetData>
  <mergeCells count="6">
    <mergeCell ref="E5:U5"/>
    <mergeCell ref="E4:U4"/>
    <mergeCell ref="A1:D1"/>
    <mergeCell ref="A2:D2"/>
    <mergeCell ref="A3:D3"/>
    <mergeCell ref="A4:D4"/>
  </mergeCells>
  <pageMargins left="0.7" right="0.7" top="0.75" bottom="0.75" header="0.3" footer="0.3"/>
  <pageSetup orientation="portrait" r:id="rId1"/>
  <headerFooter>
    <oddFooter>&amp;CPage &amp;P of &amp;N</oddFooter>
  </headerFooter>
  <rowBreaks count="3" manualBreakCount="3">
    <brk id="14" max="16383" man="1"/>
    <brk id="15" max="16383" man="1"/>
    <brk id="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FB53-9871-4B5B-8E42-823468214FF5}">
  <sheetPr codeName="Sheet4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321</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1D3F9-D1BE-4DEC-90AD-14ED142C6FC6}">
  <sheetPr>
    <tabColor rgb="FFFF0000"/>
  </sheetPr>
  <dimension ref="A1:Q32"/>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78</v>
      </c>
      <c r="F4" s="15"/>
      <c r="G4" s="15"/>
      <c r="H4" s="15"/>
      <c r="I4" s="15"/>
      <c r="J4" s="15"/>
      <c r="K4" s="15"/>
      <c r="L4" s="15"/>
      <c r="M4" s="15"/>
      <c r="N4" s="15"/>
      <c r="O4" s="15"/>
      <c r="P4" s="15"/>
      <c r="Q4" s="15"/>
    </row>
    <row r="5" spans="1:17" ht="25.5" customHeight="1">
      <c r="E5" s="27" t="s">
        <v>78</v>
      </c>
      <c r="F5" s="27"/>
      <c r="G5" s="27"/>
      <c r="H5" s="27"/>
      <c r="I5" s="27"/>
      <c r="J5" s="27"/>
      <c r="K5" s="27"/>
      <c r="L5" s="27"/>
      <c r="M5" s="27"/>
      <c r="N5" s="27"/>
      <c r="O5" s="27"/>
      <c r="P5" s="27"/>
      <c r="Q5" s="27"/>
    </row>
    <row r="6" spans="1:17" s="18" customFormat="1" ht="150" customHeight="1">
      <c r="B6" s="19" t="s">
        <v>6</v>
      </c>
      <c r="C6" s="19" t="s">
        <v>7</v>
      </c>
      <c r="D6" s="19" t="s">
        <v>8</v>
      </c>
      <c r="E6" s="28" t="s">
        <v>79</v>
      </c>
    </row>
    <row r="7" spans="1:17">
      <c r="A7" s="21" t="s">
        <v>54</v>
      </c>
      <c r="B7" s="22">
        <v>1060</v>
      </c>
      <c r="C7" s="22">
        <v>294</v>
      </c>
      <c r="D7" s="23">
        <v>0.27739999999999998</v>
      </c>
      <c r="E7" s="22">
        <v>234</v>
      </c>
    </row>
    <row r="8" spans="1:17" s="20" customFormat="1">
      <c r="A8" s="24" t="s">
        <v>55</v>
      </c>
      <c r="B8" s="25">
        <v>847</v>
      </c>
      <c r="C8" s="25">
        <v>299</v>
      </c>
      <c r="D8" s="26">
        <v>0.35299999999999998</v>
      </c>
      <c r="E8" s="25">
        <v>254</v>
      </c>
    </row>
    <row r="9" spans="1:17" s="20" customFormat="1">
      <c r="A9" s="24" t="s">
        <v>56</v>
      </c>
      <c r="B9" s="25">
        <v>1137</v>
      </c>
      <c r="C9" s="25">
        <v>248</v>
      </c>
      <c r="D9" s="26">
        <v>0.21809999999999999</v>
      </c>
      <c r="E9" s="25">
        <v>200</v>
      </c>
    </row>
    <row r="10" spans="1:17" s="20" customFormat="1">
      <c r="A10" s="24" t="s">
        <v>57</v>
      </c>
      <c r="B10" s="25">
        <v>1439</v>
      </c>
      <c r="C10" s="25">
        <v>383</v>
      </c>
      <c r="D10" s="26">
        <v>0.26619999999999999</v>
      </c>
      <c r="E10" s="25">
        <v>315</v>
      </c>
    </row>
    <row r="11" spans="1:17" s="20" customFormat="1">
      <c r="A11" s="24" t="s">
        <v>58</v>
      </c>
      <c r="B11" s="25">
        <v>993</v>
      </c>
      <c r="C11" s="25">
        <v>330</v>
      </c>
      <c r="D11" s="26">
        <v>0.33229999999999998</v>
      </c>
      <c r="E11" s="25">
        <v>273</v>
      </c>
    </row>
    <row r="12" spans="1:17" s="20" customFormat="1">
      <c r="A12" s="24" t="s">
        <v>59</v>
      </c>
      <c r="B12" s="25">
        <v>939</v>
      </c>
      <c r="C12" s="25">
        <v>286</v>
      </c>
      <c r="D12" s="26">
        <v>0.30459999999999998</v>
      </c>
      <c r="E12" s="25">
        <v>235</v>
      </c>
    </row>
    <row r="13" spans="1:17" s="20" customFormat="1">
      <c r="A13" s="24" t="s">
        <v>60</v>
      </c>
      <c r="B13" s="25">
        <v>1027</v>
      </c>
      <c r="C13" s="25">
        <v>374</v>
      </c>
      <c r="D13" s="26">
        <v>0.36420000000000002</v>
      </c>
      <c r="E13" s="25">
        <v>309</v>
      </c>
    </row>
    <row r="14" spans="1:17" s="20" customFormat="1">
      <c r="A14" s="24" t="s">
        <v>61</v>
      </c>
      <c r="B14" s="25">
        <v>1169</v>
      </c>
      <c r="C14" s="25">
        <v>339</v>
      </c>
      <c r="D14" s="26">
        <v>0.28999999999999998</v>
      </c>
      <c r="E14" s="25">
        <v>289</v>
      </c>
    </row>
    <row r="15" spans="1:17" s="20" customFormat="1">
      <c r="A15" s="24" t="s">
        <v>62</v>
      </c>
      <c r="B15" s="25">
        <v>700</v>
      </c>
      <c r="C15" s="25">
        <v>149</v>
      </c>
      <c r="D15" s="26">
        <v>0.21290000000000001</v>
      </c>
      <c r="E15" s="25">
        <v>109</v>
      </c>
    </row>
    <row r="16" spans="1:17" s="20" customFormat="1">
      <c r="A16" s="24" t="s">
        <v>63</v>
      </c>
      <c r="B16" s="25">
        <v>734</v>
      </c>
      <c r="C16" s="25">
        <v>203</v>
      </c>
      <c r="D16" s="26">
        <v>0.27660000000000001</v>
      </c>
      <c r="E16" s="25">
        <v>167</v>
      </c>
    </row>
    <row r="17" spans="1:5" s="20" customFormat="1">
      <c r="A17" s="24" t="s">
        <v>48</v>
      </c>
      <c r="B17" s="25">
        <v>1353</v>
      </c>
      <c r="C17" s="25">
        <v>298</v>
      </c>
      <c r="D17" s="26">
        <v>0.2203</v>
      </c>
      <c r="E17" s="25">
        <v>238</v>
      </c>
    </row>
    <row r="18" spans="1:5" s="20" customFormat="1">
      <c r="A18" s="24" t="s">
        <v>64</v>
      </c>
      <c r="B18" s="25">
        <v>975</v>
      </c>
      <c r="C18" s="25">
        <v>245</v>
      </c>
      <c r="D18" s="26">
        <v>0.25130000000000002</v>
      </c>
      <c r="E18" s="25">
        <v>200</v>
      </c>
    </row>
    <row r="19" spans="1:5" s="20" customFormat="1">
      <c r="A19" s="24" t="s">
        <v>65</v>
      </c>
      <c r="B19" s="25">
        <v>1182</v>
      </c>
      <c r="C19" s="25">
        <v>383</v>
      </c>
      <c r="D19" s="26">
        <v>0.32400000000000001</v>
      </c>
      <c r="E19" s="25">
        <v>320</v>
      </c>
    </row>
    <row r="20" spans="1:5" s="20" customFormat="1">
      <c r="A20" s="24" t="s">
        <v>66</v>
      </c>
      <c r="B20" s="25">
        <v>246</v>
      </c>
      <c r="C20" s="25">
        <v>46</v>
      </c>
      <c r="D20" s="26">
        <v>0.187</v>
      </c>
      <c r="E20" s="25">
        <v>35</v>
      </c>
    </row>
    <row r="21" spans="1:5" s="20" customFormat="1">
      <c r="A21" s="24" t="s">
        <v>49</v>
      </c>
      <c r="B21" s="25">
        <v>732</v>
      </c>
      <c r="C21" s="25">
        <v>240</v>
      </c>
      <c r="D21" s="26">
        <v>0.32790000000000002</v>
      </c>
      <c r="E21" s="25">
        <v>191</v>
      </c>
    </row>
    <row r="22" spans="1:5" s="20" customFormat="1">
      <c r="A22" s="24" t="s">
        <v>67</v>
      </c>
      <c r="B22" s="25">
        <v>1150</v>
      </c>
      <c r="C22" s="25">
        <v>350</v>
      </c>
      <c r="D22" s="26">
        <v>0.30430000000000001</v>
      </c>
      <c r="E22" s="25">
        <v>290</v>
      </c>
    </row>
    <row r="23" spans="1:5" s="20" customFormat="1">
      <c r="A23" s="24" t="s">
        <v>68</v>
      </c>
      <c r="B23" s="25">
        <v>1050</v>
      </c>
      <c r="C23" s="25">
        <v>273</v>
      </c>
      <c r="D23" s="26">
        <v>0.26</v>
      </c>
      <c r="E23" s="25">
        <v>228</v>
      </c>
    </row>
    <row r="24" spans="1:5" s="29" customFormat="1" ht="34.5" customHeight="1">
      <c r="A24" s="32" t="s">
        <v>53</v>
      </c>
      <c r="B24" s="30">
        <f>SUM(B7:B23)</f>
        <v>16733</v>
      </c>
      <c r="C24" s="30">
        <f>SUM(C7:C23)</f>
        <v>4740</v>
      </c>
      <c r="D24" s="31">
        <f>C24/B24</f>
        <v>0.28327257515089943</v>
      </c>
      <c r="E24" s="30">
        <f>SUM(E7:E23)</f>
        <v>3887</v>
      </c>
    </row>
    <row r="25" spans="1:5" s="20" customFormat="1">
      <c r="A25" s="24" t="s">
        <v>69</v>
      </c>
      <c r="B25" s="25">
        <v>695</v>
      </c>
      <c r="C25" s="25">
        <v>174</v>
      </c>
      <c r="D25" s="26">
        <v>0.25040000000000001</v>
      </c>
      <c r="E25" s="25">
        <v>149</v>
      </c>
    </row>
    <row r="26" spans="1:5" s="20" customFormat="1">
      <c r="A26" s="24" t="s">
        <v>70</v>
      </c>
      <c r="B26" s="25">
        <v>385</v>
      </c>
      <c r="C26" s="25">
        <v>76</v>
      </c>
      <c r="D26" s="26">
        <v>0.19739999999999999</v>
      </c>
      <c r="E26" s="25">
        <v>71</v>
      </c>
    </row>
    <row r="27" spans="1:5" s="20" customFormat="1">
      <c r="A27" s="24" t="s">
        <v>71</v>
      </c>
      <c r="B27" s="25">
        <v>859</v>
      </c>
      <c r="C27" s="25">
        <v>280</v>
      </c>
      <c r="D27" s="26">
        <v>0.32600000000000001</v>
      </c>
      <c r="E27" s="25">
        <v>237</v>
      </c>
    </row>
    <row r="28" spans="1:5" s="20" customFormat="1">
      <c r="A28" s="24" t="s">
        <v>72</v>
      </c>
      <c r="B28" s="25">
        <v>250</v>
      </c>
      <c r="C28" s="25">
        <v>57</v>
      </c>
      <c r="D28" s="26">
        <v>0.22800000000000001</v>
      </c>
      <c r="E28" s="25">
        <v>51</v>
      </c>
    </row>
    <row r="29" spans="1:5" s="20" customFormat="1">
      <c r="A29" s="24" t="s">
        <v>73</v>
      </c>
      <c r="B29" s="25">
        <v>544</v>
      </c>
      <c r="C29" s="25">
        <v>145</v>
      </c>
      <c r="D29" s="26">
        <v>0.26650000000000001</v>
      </c>
      <c r="E29" s="25">
        <v>124</v>
      </c>
    </row>
    <row r="30" spans="1:5" s="29" customFormat="1" ht="34.5" customHeight="1">
      <c r="A30" s="32" t="s">
        <v>77</v>
      </c>
      <c r="B30" s="30">
        <f>SUM(B25:B29)</f>
        <v>2733</v>
      </c>
      <c r="C30" s="30">
        <f>SUM(C25:C29)</f>
        <v>732</v>
      </c>
      <c r="D30" s="31">
        <f>C30/B30</f>
        <v>0.26783754116355651</v>
      </c>
      <c r="E30" s="30">
        <f>SUM(E25:E29)</f>
        <v>632</v>
      </c>
    </row>
    <row r="31" spans="1:5" s="29" customFormat="1" ht="34.5" customHeight="1">
      <c r="A31" s="32" t="s">
        <v>17</v>
      </c>
      <c r="B31" s="30">
        <f>SUM(, B24, B30)</f>
        <v>19466</v>
      </c>
      <c r="C31" s="30">
        <f>SUM(, C24, C30)</f>
        <v>5472</v>
      </c>
      <c r="D31" s="31">
        <f>C31/B31</f>
        <v>0.28110551731223671</v>
      </c>
      <c r="E31" s="30">
        <f>SUM(, E24, E30)</f>
        <v>4519</v>
      </c>
    </row>
    <row r="32" spans="1:5" s="20" customFormat="1">
      <c r="A32" s="24" t="s">
        <v>18</v>
      </c>
      <c r="B32" s="24">
        <f>SUM(, B31)</f>
        <v>19466</v>
      </c>
      <c r="C32" s="24">
        <f>SUM(, C31)</f>
        <v>5472</v>
      </c>
      <c r="D32" s="33">
        <f>C32/B32</f>
        <v>0.28110551731223671</v>
      </c>
      <c r="E32" s="24">
        <f>SUM(, E31)</f>
        <v>4519</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4" manualBreakCount="4">
    <brk id="24" max="16383" man="1"/>
    <brk id="30" max="16383" man="1"/>
    <brk id="31" max="16383" man="1"/>
    <brk id="32"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6715-44D7-4317-8B22-9244879161CD}">
  <sheetPr>
    <tabColor rgb="FFFF00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333</v>
      </c>
      <c r="F4" s="15"/>
      <c r="G4" s="15"/>
      <c r="H4" s="15"/>
      <c r="I4" s="15"/>
      <c r="J4" s="15"/>
      <c r="K4" s="15"/>
      <c r="L4" s="15"/>
      <c r="M4" s="15"/>
      <c r="N4" s="15"/>
      <c r="O4" s="15"/>
      <c r="P4" s="15"/>
      <c r="Q4" s="15"/>
    </row>
    <row r="5" spans="1:17" ht="25.5" customHeight="1">
      <c r="E5" s="27" t="s">
        <v>333</v>
      </c>
      <c r="F5" s="27"/>
      <c r="G5" s="27"/>
      <c r="H5" s="27"/>
      <c r="I5" s="27"/>
      <c r="J5" s="27"/>
      <c r="K5" s="27"/>
      <c r="L5" s="27"/>
      <c r="M5" s="27"/>
      <c r="N5" s="27"/>
      <c r="O5" s="27"/>
      <c r="P5" s="27"/>
      <c r="Q5" s="27"/>
    </row>
    <row r="6" spans="1:17" s="18" customFormat="1" ht="150" customHeight="1">
      <c r="B6" s="19" t="s">
        <v>6</v>
      </c>
      <c r="C6" s="19" t="s">
        <v>7</v>
      </c>
      <c r="D6" s="19" t="s">
        <v>8</v>
      </c>
      <c r="E6" s="28" t="s">
        <v>334</v>
      </c>
    </row>
    <row r="7" spans="1:17">
      <c r="A7" s="21" t="s">
        <v>325</v>
      </c>
      <c r="B7" s="22">
        <v>247</v>
      </c>
      <c r="C7" s="22">
        <v>71</v>
      </c>
      <c r="D7" s="23">
        <v>0.28739999999999999</v>
      </c>
      <c r="E7" s="22">
        <v>62</v>
      </c>
    </row>
    <row r="8" spans="1:17" s="20" customFormat="1">
      <c r="A8" s="24" t="s">
        <v>326</v>
      </c>
      <c r="B8" s="25">
        <v>589</v>
      </c>
      <c r="C8" s="25">
        <v>99</v>
      </c>
      <c r="D8" s="26">
        <v>0.1681</v>
      </c>
      <c r="E8" s="25">
        <v>72</v>
      </c>
    </row>
    <row r="9" spans="1:17" s="20" customFormat="1">
      <c r="A9" s="24" t="s">
        <v>327</v>
      </c>
      <c r="B9" s="25">
        <v>790</v>
      </c>
      <c r="C9" s="25">
        <v>180</v>
      </c>
      <c r="D9" s="26">
        <v>0.2278</v>
      </c>
      <c r="E9" s="25">
        <v>149</v>
      </c>
    </row>
    <row r="10" spans="1:17" s="20" customFormat="1">
      <c r="A10" s="24" t="s">
        <v>328</v>
      </c>
      <c r="B10" s="25">
        <v>802</v>
      </c>
      <c r="C10" s="25">
        <v>166</v>
      </c>
      <c r="D10" s="26">
        <v>0.20699999999999999</v>
      </c>
      <c r="E10" s="25">
        <v>141</v>
      </c>
    </row>
    <row r="11" spans="1:17" s="20" customFormat="1">
      <c r="A11" s="24" t="s">
        <v>329</v>
      </c>
      <c r="B11" s="25">
        <v>993</v>
      </c>
      <c r="C11" s="25">
        <v>157</v>
      </c>
      <c r="D11" s="26">
        <v>0.15809999999999999</v>
      </c>
      <c r="E11" s="25">
        <v>129</v>
      </c>
    </row>
    <row r="12" spans="1:17" s="20" customFormat="1">
      <c r="A12" s="24" t="s">
        <v>330</v>
      </c>
      <c r="B12" s="25">
        <v>23</v>
      </c>
      <c r="C12" s="25">
        <v>4</v>
      </c>
      <c r="D12" s="26">
        <v>0.1739</v>
      </c>
      <c r="E12" s="25">
        <v>4</v>
      </c>
    </row>
    <row r="13" spans="1:17" s="20" customFormat="1">
      <c r="A13" s="24" t="s">
        <v>331</v>
      </c>
      <c r="B13" s="25">
        <v>1451</v>
      </c>
      <c r="C13" s="25">
        <v>182</v>
      </c>
      <c r="D13" s="26">
        <v>0.12540000000000001</v>
      </c>
      <c r="E13" s="25">
        <v>141</v>
      </c>
    </row>
    <row r="14" spans="1:17" s="20" customFormat="1">
      <c r="A14" s="24" t="s">
        <v>332</v>
      </c>
      <c r="B14" s="25">
        <v>741</v>
      </c>
      <c r="C14" s="25">
        <v>85</v>
      </c>
      <c r="D14" s="26">
        <v>0.1147</v>
      </c>
      <c r="E14" s="25">
        <v>72</v>
      </c>
    </row>
    <row r="15" spans="1:17" s="29" customFormat="1" ht="34.5" customHeight="1">
      <c r="A15" s="32" t="s">
        <v>172</v>
      </c>
      <c r="B15" s="30">
        <f>SUM(B7:B14)</f>
        <v>5636</v>
      </c>
      <c r="C15" s="30">
        <f>SUM(C7:C14)</f>
        <v>944</v>
      </c>
      <c r="D15" s="31">
        <f>C15/B15</f>
        <v>0.16749467707594037</v>
      </c>
      <c r="E15" s="30">
        <f>SUM(E7:E14)</f>
        <v>770</v>
      </c>
    </row>
    <row r="16" spans="1:17" s="29" customFormat="1" ht="34.5" customHeight="1">
      <c r="A16" s="32" t="s">
        <v>17</v>
      </c>
      <c r="B16" s="30">
        <f>SUM(, B15)</f>
        <v>5636</v>
      </c>
      <c r="C16" s="30">
        <f>SUM(, C15)</f>
        <v>944</v>
      </c>
      <c r="D16" s="31">
        <f>C16/B16</f>
        <v>0.16749467707594037</v>
      </c>
      <c r="E16" s="30">
        <f>SUM(, E15)</f>
        <v>770</v>
      </c>
    </row>
    <row r="17" spans="1:5" s="20" customFormat="1">
      <c r="A17" s="24" t="s">
        <v>18</v>
      </c>
      <c r="B17" s="24">
        <f>SUM(, B16)</f>
        <v>5636</v>
      </c>
      <c r="C17" s="24">
        <f>SUM(, C16)</f>
        <v>944</v>
      </c>
      <c r="D17" s="33">
        <f>C17/B17</f>
        <v>0.16749467707594037</v>
      </c>
      <c r="E17" s="24">
        <f>SUM(, E16)</f>
        <v>770</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5" max="16383" man="1"/>
    <brk id="16" max="16383" man="1"/>
    <brk id="17"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825BC-4CE1-4B3C-8F9B-5142A358F9C2}">
  <sheetPr codeName="Sheet41"/>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333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BF01F-7627-436B-B951-FB2EEF98BC16}">
  <sheetPr>
    <tabColor rgb="FFFFFF00"/>
  </sheetPr>
  <dimension ref="A1:Q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335</v>
      </c>
      <c r="F4" s="15"/>
      <c r="G4" s="15"/>
      <c r="H4" s="15"/>
      <c r="I4" s="15"/>
      <c r="J4" s="15"/>
      <c r="K4" s="15"/>
      <c r="L4" s="15"/>
      <c r="M4" s="15"/>
      <c r="N4" s="15"/>
      <c r="O4" s="15"/>
      <c r="P4" s="15"/>
      <c r="Q4" s="15"/>
    </row>
    <row r="5" spans="1:17" ht="25.5" customHeight="1">
      <c r="E5" s="27" t="s">
        <v>335</v>
      </c>
      <c r="F5" s="27"/>
      <c r="G5" s="27"/>
      <c r="H5" s="27"/>
      <c r="I5" s="27"/>
      <c r="J5" s="27"/>
      <c r="K5" s="27"/>
      <c r="L5" s="27"/>
      <c r="M5" s="27"/>
      <c r="N5" s="27"/>
      <c r="O5" s="27"/>
      <c r="P5" s="27"/>
      <c r="Q5" s="27"/>
    </row>
    <row r="6" spans="1:17" s="18" customFormat="1" ht="150" customHeight="1">
      <c r="B6" s="19" t="s">
        <v>6</v>
      </c>
      <c r="C6" s="19" t="s">
        <v>7</v>
      </c>
      <c r="D6" s="19" t="s">
        <v>8</v>
      </c>
      <c r="E6" s="28" t="s">
        <v>336</v>
      </c>
    </row>
    <row r="7" spans="1:17">
      <c r="A7" s="21" t="s">
        <v>325</v>
      </c>
      <c r="B7" s="22">
        <v>247</v>
      </c>
      <c r="C7" s="22">
        <v>71</v>
      </c>
      <c r="D7" s="23">
        <v>0.28739999999999999</v>
      </c>
      <c r="E7" s="22">
        <v>66</v>
      </c>
    </row>
    <row r="8" spans="1:17" s="20" customFormat="1">
      <c r="A8" s="24" t="s">
        <v>326</v>
      </c>
      <c r="B8" s="25">
        <v>589</v>
      </c>
      <c r="C8" s="25">
        <v>99</v>
      </c>
      <c r="D8" s="26">
        <v>0.1681</v>
      </c>
      <c r="E8" s="25">
        <v>70</v>
      </c>
    </row>
    <row r="9" spans="1:17" s="20" customFormat="1">
      <c r="A9" s="24" t="s">
        <v>327</v>
      </c>
      <c r="B9" s="25">
        <v>790</v>
      </c>
      <c r="C9" s="25">
        <v>180</v>
      </c>
      <c r="D9" s="26">
        <v>0.2278</v>
      </c>
      <c r="E9" s="25">
        <v>146</v>
      </c>
    </row>
    <row r="10" spans="1:17" s="20" customFormat="1">
      <c r="A10" s="24" t="s">
        <v>328</v>
      </c>
      <c r="B10" s="25">
        <v>802</v>
      </c>
      <c r="C10" s="25">
        <v>166</v>
      </c>
      <c r="D10" s="26">
        <v>0.20699999999999999</v>
      </c>
      <c r="E10" s="25">
        <v>140</v>
      </c>
    </row>
    <row r="11" spans="1:17" s="20" customFormat="1">
      <c r="A11" s="24" t="s">
        <v>329</v>
      </c>
      <c r="B11" s="25">
        <v>993</v>
      </c>
      <c r="C11" s="25">
        <v>157</v>
      </c>
      <c r="D11" s="26">
        <v>0.15809999999999999</v>
      </c>
      <c r="E11" s="25">
        <v>121</v>
      </c>
    </row>
    <row r="12" spans="1:17" s="20" customFormat="1">
      <c r="A12" s="24" t="s">
        <v>330</v>
      </c>
      <c r="B12" s="25">
        <v>23</v>
      </c>
      <c r="C12" s="25">
        <v>4</v>
      </c>
      <c r="D12" s="26">
        <v>0.1739</v>
      </c>
      <c r="E12" s="25">
        <v>4</v>
      </c>
    </row>
    <row r="13" spans="1:17" s="20" customFormat="1">
      <c r="A13" s="24" t="s">
        <v>331</v>
      </c>
      <c r="B13" s="25">
        <v>1451</v>
      </c>
      <c r="C13" s="25">
        <v>182</v>
      </c>
      <c r="D13" s="26">
        <v>0.12540000000000001</v>
      </c>
      <c r="E13" s="25">
        <v>133</v>
      </c>
    </row>
    <row r="14" spans="1:17" s="20" customFormat="1">
      <c r="A14" s="24" t="s">
        <v>332</v>
      </c>
      <c r="B14" s="25">
        <v>741</v>
      </c>
      <c r="C14" s="25">
        <v>85</v>
      </c>
      <c r="D14" s="26">
        <v>0.1147</v>
      </c>
      <c r="E14" s="25">
        <v>68</v>
      </c>
    </row>
    <row r="15" spans="1:17" s="29" customFormat="1" ht="34.5" customHeight="1">
      <c r="A15" s="32" t="s">
        <v>172</v>
      </c>
      <c r="B15" s="30">
        <f>SUM(B7:B14)</f>
        <v>5636</v>
      </c>
      <c r="C15" s="30">
        <f>SUM(C7:C14)</f>
        <v>944</v>
      </c>
      <c r="D15" s="31">
        <f>C15/B15</f>
        <v>0.16749467707594037</v>
      </c>
      <c r="E15" s="30">
        <f>SUM(E7:E14)</f>
        <v>748</v>
      </c>
    </row>
    <row r="16" spans="1:17" s="29" customFormat="1" ht="34.5" customHeight="1">
      <c r="A16" s="32" t="s">
        <v>17</v>
      </c>
      <c r="B16" s="30">
        <f>SUM(, B15)</f>
        <v>5636</v>
      </c>
      <c r="C16" s="30">
        <f>SUM(, C15)</f>
        <v>944</v>
      </c>
      <c r="D16" s="31">
        <f>C16/B16</f>
        <v>0.16749467707594037</v>
      </c>
      <c r="E16" s="30">
        <f>SUM(, E15)</f>
        <v>748</v>
      </c>
    </row>
    <row r="17" spans="1:5" s="20" customFormat="1">
      <c r="A17" s="24" t="s">
        <v>18</v>
      </c>
      <c r="B17" s="24">
        <f>SUM(, B16)</f>
        <v>5636</v>
      </c>
      <c r="C17" s="24">
        <f>SUM(, C16)</f>
        <v>944</v>
      </c>
      <c r="D17" s="33">
        <f>C17/B17</f>
        <v>0.16749467707594037</v>
      </c>
      <c r="E17" s="24">
        <f>SUM(, E16)</f>
        <v>748</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15" max="16383" man="1"/>
    <brk id="16" max="16383" man="1"/>
    <brk id="17"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9BE81-E242-4B45-B042-2C530466C91D}">
  <sheetPr codeName="Sheet42"/>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335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E34D7-BFBE-406B-9277-A7E9B53AAAE4}">
  <sheetPr>
    <tabColor rgb="FF0000FF"/>
  </sheetPr>
  <dimension ref="A1:S17"/>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337</v>
      </c>
      <c r="F4" s="15"/>
      <c r="G4" s="15"/>
      <c r="H4" s="15"/>
      <c r="I4" s="15"/>
      <c r="J4" s="15"/>
      <c r="K4" s="15"/>
      <c r="L4" s="15"/>
      <c r="M4" s="15"/>
      <c r="N4" s="15"/>
      <c r="O4" s="15"/>
      <c r="P4" s="15"/>
      <c r="Q4" s="15"/>
      <c r="R4" s="15"/>
      <c r="S4" s="15"/>
    </row>
    <row r="5" spans="1:19" ht="25.5" customHeight="1">
      <c r="E5" s="27" t="s">
        <v>337</v>
      </c>
      <c r="F5" s="27"/>
      <c r="G5" s="27"/>
      <c r="H5" s="27"/>
      <c r="I5" s="27"/>
      <c r="J5" s="27"/>
      <c r="K5" s="27"/>
      <c r="L5" s="27"/>
      <c r="M5" s="27"/>
      <c r="N5" s="27"/>
      <c r="O5" s="27"/>
      <c r="P5" s="27"/>
      <c r="Q5" s="27"/>
      <c r="R5" s="27"/>
      <c r="S5" s="27"/>
    </row>
    <row r="6" spans="1:19" s="18" customFormat="1" ht="150" customHeight="1">
      <c r="B6" s="19" t="s">
        <v>6</v>
      </c>
      <c r="C6" s="19" t="s">
        <v>7</v>
      </c>
      <c r="D6" s="19" t="s">
        <v>8</v>
      </c>
      <c r="E6" s="28" t="s">
        <v>338</v>
      </c>
      <c r="F6" s="28" t="s">
        <v>339</v>
      </c>
      <c r="G6" s="28" t="s">
        <v>340</v>
      </c>
    </row>
    <row r="7" spans="1:19">
      <c r="A7" s="21" t="s">
        <v>325</v>
      </c>
      <c r="B7" s="22">
        <v>247</v>
      </c>
      <c r="C7" s="22">
        <v>71</v>
      </c>
      <c r="D7" s="23">
        <v>0.28739999999999999</v>
      </c>
      <c r="E7" s="22">
        <v>63</v>
      </c>
      <c r="F7" s="22">
        <v>64</v>
      </c>
      <c r="G7" s="22">
        <v>62</v>
      </c>
    </row>
    <row r="8" spans="1:19" s="20" customFormat="1">
      <c r="A8" s="24" t="s">
        <v>326</v>
      </c>
      <c r="B8" s="25">
        <v>589</v>
      </c>
      <c r="C8" s="25">
        <v>99</v>
      </c>
      <c r="D8" s="26">
        <v>0.1681</v>
      </c>
      <c r="E8" s="25">
        <v>54</v>
      </c>
      <c r="F8" s="25">
        <v>56</v>
      </c>
      <c r="G8" s="25">
        <v>61</v>
      </c>
    </row>
    <row r="9" spans="1:19" s="20" customFormat="1">
      <c r="A9" s="24" t="s">
        <v>327</v>
      </c>
      <c r="B9" s="25">
        <v>790</v>
      </c>
      <c r="C9" s="25">
        <v>180</v>
      </c>
      <c r="D9" s="26">
        <v>0.2278</v>
      </c>
      <c r="E9" s="25">
        <v>139</v>
      </c>
      <c r="F9" s="25">
        <v>132</v>
      </c>
      <c r="G9" s="25">
        <v>141</v>
      </c>
    </row>
    <row r="10" spans="1:19" s="20" customFormat="1">
      <c r="A10" s="24" t="s">
        <v>328</v>
      </c>
      <c r="B10" s="25">
        <v>802</v>
      </c>
      <c r="C10" s="25">
        <v>166</v>
      </c>
      <c r="D10" s="26">
        <v>0.20699999999999999</v>
      </c>
      <c r="E10" s="25">
        <v>117</v>
      </c>
      <c r="F10" s="25">
        <v>121</v>
      </c>
      <c r="G10" s="25">
        <v>129</v>
      </c>
    </row>
    <row r="11" spans="1:19" s="20" customFormat="1">
      <c r="A11" s="24" t="s">
        <v>329</v>
      </c>
      <c r="B11" s="25">
        <v>993</v>
      </c>
      <c r="C11" s="25">
        <v>157</v>
      </c>
      <c r="D11" s="26">
        <v>0.15809999999999999</v>
      </c>
      <c r="E11" s="25">
        <v>104</v>
      </c>
      <c r="F11" s="25">
        <v>105</v>
      </c>
      <c r="G11" s="25">
        <v>121</v>
      </c>
    </row>
    <row r="12" spans="1:19" s="20" customFormat="1">
      <c r="A12" s="24" t="s">
        <v>330</v>
      </c>
      <c r="B12" s="25">
        <v>23</v>
      </c>
      <c r="C12" s="25">
        <v>4</v>
      </c>
      <c r="D12" s="26">
        <v>0.1739</v>
      </c>
      <c r="E12" s="25">
        <v>2</v>
      </c>
      <c r="F12" s="25">
        <v>2</v>
      </c>
      <c r="G12" s="25">
        <v>4</v>
      </c>
    </row>
    <row r="13" spans="1:19" s="20" customFormat="1">
      <c r="A13" s="24" t="s">
        <v>331</v>
      </c>
      <c r="B13" s="25">
        <v>1451</v>
      </c>
      <c r="C13" s="25">
        <v>182</v>
      </c>
      <c r="D13" s="26">
        <v>0.12540000000000001</v>
      </c>
      <c r="E13" s="25">
        <v>113</v>
      </c>
      <c r="F13" s="25">
        <v>114</v>
      </c>
      <c r="G13" s="25">
        <v>119</v>
      </c>
    </row>
    <row r="14" spans="1:19" s="20" customFormat="1">
      <c r="A14" s="24" t="s">
        <v>332</v>
      </c>
      <c r="B14" s="25">
        <v>741</v>
      </c>
      <c r="C14" s="25">
        <v>85</v>
      </c>
      <c r="D14" s="26">
        <v>0.1147</v>
      </c>
      <c r="E14" s="25">
        <v>60</v>
      </c>
      <c r="F14" s="25">
        <v>58</v>
      </c>
      <c r="G14" s="25">
        <v>63</v>
      </c>
    </row>
    <row r="15" spans="1:19" s="29" customFormat="1" ht="34.5" customHeight="1">
      <c r="A15" s="32" t="s">
        <v>172</v>
      </c>
      <c r="B15" s="30">
        <f>SUM(B7:B14)</f>
        <v>5636</v>
      </c>
      <c r="C15" s="30">
        <f>SUM(C7:C14)</f>
        <v>944</v>
      </c>
      <c r="D15" s="31">
        <f>C15/B15</f>
        <v>0.16749467707594037</v>
      </c>
      <c r="E15" s="30">
        <f>SUM(E7:E14)</f>
        <v>652</v>
      </c>
      <c r="F15" s="30">
        <f>SUM(F7:F14)</f>
        <v>652</v>
      </c>
      <c r="G15" s="30">
        <f>SUM(G7:G14)</f>
        <v>700</v>
      </c>
    </row>
    <row r="16" spans="1:19" s="29" customFormat="1" ht="34.5" customHeight="1">
      <c r="A16" s="32" t="s">
        <v>17</v>
      </c>
      <c r="B16" s="30">
        <f>SUM(, B15)</f>
        <v>5636</v>
      </c>
      <c r="C16" s="30">
        <f>SUM(, C15)</f>
        <v>944</v>
      </c>
      <c r="D16" s="31">
        <f>C16/B16</f>
        <v>0.16749467707594037</v>
      </c>
      <c r="E16" s="30">
        <f>SUM(, E15)</f>
        <v>652</v>
      </c>
      <c r="F16" s="30">
        <f>SUM(, F15)</f>
        <v>652</v>
      </c>
      <c r="G16" s="30">
        <f>SUM(, G15)</f>
        <v>700</v>
      </c>
    </row>
    <row r="17" spans="1:7" s="20" customFormat="1">
      <c r="A17" s="24" t="s">
        <v>18</v>
      </c>
      <c r="B17" s="24">
        <f>SUM(, B16)</f>
        <v>5636</v>
      </c>
      <c r="C17" s="24">
        <f>SUM(, C16)</f>
        <v>944</v>
      </c>
      <c r="D17" s="33">
        <f>C17/B17</f>
        <v>0.16749467707594037</v>
      </c>
      <c r="E17" s="24">
        <f>SUM(, E16)</f>
        <v>652</v>
      </c>
      <c r="F17" s="24">
        <f>SUM(, F16)</f>
        <v>652</v>
      </c>
      <c r="G17" s="24">
        <f>SUM(, G16)</f>
        <v>700</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15" max="16383" man="1"/>
    <brk id="16" max="16383" man="1"/>
    <brk id="17"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838FA-A36B-4565-BA99-73FB3FBABE36}">
  <sheetPr codeName="Sheet43"/>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337</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64A8-DB42-4FFF-B5AD-08300D35DF82}">
  <sheetPr>
    <tabColor rgb="FFFF0000"/>
  </sheetPr>
  <dimension ref="A1:Q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343</v>
      </c>
      <c r="F4" s="15"/>
      <c r="G4" s="15"/>
      <c r="H4" s="15"/>
      <c r="I4" s="15"/>
      <c r="J4" s="15"/>
      <c r="K4" s="15"/>
      <c r="L4" s="15"/>
      <c r="M4" s="15"/>
      <c r="N4" s="15"/>
      <c r="O4" s="15"/>
      <c r="P4" s="15"/>
      <c r="Q4" s="15"/>
    </row>
    <row r="5" spans="1:17" ht="25.5" customHeight="1">
      <c r="E5" s="27" t="s">
        <v>343</v>
      </c>
      <c r="F5" s="27"/>
      <c r="G5" s="27"/>
      <c r="H5" s="27"/>
      <c r="I5" s="27"/>
      <c r="J5" s="27"/>
      <c r="K5" s="27"/>
      <c r="L5" s="27"/>
      <c r="M5" s="27"/>
      <c r="N5" s="27"/>
      <c r="O5" s="27"/>
      <c r="P5" s="27"/>
      <c r="Q5" s="27"/>
    </row>
    <row r="6" spans="1:17" s="18" customFormat="1" ht="150" customHeight="1">
      <c r="B6" s="19" t="s">
        <v>6</v>
      </c>
      <c r="C6" s="19" t="s">
        <v>7</v>
      </c>
      <c r="D6" s="19" t="s">
        <v>8</v>
      </c>
      <c r="E6" s="28" t="s">
        <v>344</v>
      </c>
    </row>
    <row r="7" spans="1:17">
      <c r="A7" s="21" t="s">
        <v>341</v>
      </c>
      <c r="B7" s="22">
        <v>105</v>
      </c>
      <c r="C7" s="22">
        <v>14</v>
      </c>
      <c r="D7" s="23">
        <v>0.1333</v>
      </c>
      <c r="E7" s="22">
        <v>12</v>
      </c>
    </row>
    <row r="8" spans="1:17" s="20" customFormat="1">
      <c r="A8" s="24" t="s">
        <v>342</v>
      </c>
      <c r="B8" s="25">
        <v>0</v>
      </c>
      <c r="C8" s="25">
        <v>0</v>
      </c>
      <c r="D8" s="26">
        <v>0</v>
      </c>
      <c r="E8" s="25">
        <v>0</v>
      </c>
    </row>
    <row r="9" spans="1:17" s="29" customFormat="1" ht="34.5" customHeight="1">
      <c r="A9" s="32" t="s">
        <v>172</v>
      </c>
      <c r="B9" s="30">
        <f>SUM(B7:B8)</f>
        <v>105</v>
      </c>
      <c r="C9" s="30">
        <f>SUM(C7:C8)</f>
        <v>14</v>
      </c>
      <c r="D9" s="31">
        <f>C9/B9</f>
        <v>0.13333333333333333</v>
      </c>
      <c r="E9" s="30">
        <f>SUM(E7:E8)</f>
        <v>12</v>
      </c>
    </row>
    <row r="10" spans="1:17" s="29" customFormat="1" ht="34.5" customHeight="1">
      <c r="A10" s="32" t="s">
        <v>17</v>
      </c>
      <c r="B10" s="30">
        <f>SUM(, B9)</f>
        <v>105</v>
      </c>
      <c r="C10" s="30">
        <f>SUM(, C9)</f>
        <v>14</v>
      </c>
      <c r="D10" s="31">
        <f>C10/B10</f>
        <v>0.13333333333333333</v>
      </c>
      <c r="E10" s="30">
        <f>SUM(, E9)</f>
        <v>12</v>
      </c>
    </row>
    <row r="11" spans="1:17" s="20" customFormat="1">
      <c r="A11" s="24" t="s">
        <v>18</v>
      </c>
      <c r="B11" s="24">
        <f>SUM(, B10)</f>
        <v>105</v>
      </c>
      <c r="C11" s="24">
        <f>SUM(, C10)</f>
        <v>14</v>
      </c>
      <c r="D11" s="33">
        <f>C11/B11</f>
        <v>0.13333333333333333</v>
      </c>
      <c r="E11" s="24">
        <f>SUM(, E10)</f>
        <v>12</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F5976-B569-4EE0-9642-5AF507604780}">
  <sheetPr codeName="Sheet44"/>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343</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B604A-64A7-45A2-9C3B-1EC3B8B30F82}">
  <sheetPr>
    <tabColor rgb="FFFFFF00"/>
  </sheetPr>
  <dimension ref="A1:S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345</v>
      </c>
      <c r="F4" s="15"/>
      <c r="G4" s="15"/>
      <c r="H4" s="15"/>
      <c r="I4" s="15"/>
      <c r="J4" s="15"/>
      <c r="K4" s="15"/>
      <c r="L4" s="15"/>
      <c r="M4" s="15"/>
      <c r="N4" s="15"/>
      <c r="O4" s="15"/>
      <c r="P4" s="15"/>
      <c r="Q4" s="15"/>
      <c r="R4" s="15"/>
      <c r="S4" s="15"/>
    </row>
    <row r="5" spans="1:19" ht="25.5" customHeight="1">
      <c r="E5" s="27" t="s">
        <v>345</v>
      </c>
      <c r="F5" s="27"/>
      <c r="G5" s="27"/>
      <c r="H5" s="27"/>
      <c r="I5" s="27"/>
      <c r="J5" s="27"/>
      <c r="K5" s="27"/>
      <c r="L5" s="27"/>
      <c r="M5" s="27"/>
      <c r="N5" s="27"/>
      <c r="O5" s="27"/>
      <c r="P5" s="27"/>
      <c r="Q5" s="27"/>
      <c r="R5" s="27"/>
      <c r="S5" s="27"/>
    </row>
    <row r="6" spans="1:19" s="18" customFormat="1" ht="150" customHeight="1">
      <c r="B6" s="19" t="s">
        <v>6</v>
      </c>
      <c r="C6" s="19" t="s">
        <v>7</v>
      </c>
      <c r="D6" s="19" t="s">
        <v>8</v>
      </c>
      <c r="E6" s="28" t="s">
        <v>346</v>
      </c>
      <c r="F6" s="28" t="s">
        <v>347</v>
      </c>
      <c r="G6" s="28" t="s">
        <v>348</v>
      </c>
    </row>
    <row r="7" spans="1:19">
      <c r="A7" s="21" t="s">
        <v>341</v>
      </c>
      <c r="B7" s="22">
        <v>105</v>
      </c>
      <c r="C7" s="22">
        <v>14</v>
      </c>
      <c r="D7" s="23">
        <v>0.1333</v>
      </c>
      <c r="E7" s="22">
        <v>9</v>
      </c>
      <c r="F7" s="22">
        <v>7</v>
      </c>
      <c r="G7" s="22">
        <v>9</v>
      </c>
    </row>
    <row r="8" spans="1:19" s="20" customFormat="1">
      <c r="A8" s="24" t="s">
        <v>342</v>
      </c>
      <c r="B8" s="25">
        <v>0</v>
      </c>
      <c r="C8" s="25">
        <v>0</v>
      </c>
      <c r="D8" s="26">
        <v>0</v>
      </c>
      <c r="E8" s="25">
        <v>0</v>
      </c>
      <c r="F8" s="25">
        <v>0</v>
      </c>
      <c r="G8" s="25">
        <v>0</v>
      </c>
    </row>
    <row r="9" spans="1:19" s="29" customFormat="1" ht="34.5" customHeight="1">
      <c r="A9" s="32" t="s">
        <v>172</v>
      </c>
      <c r="B9" s="30">
        <f>SUM(B7:B8)</f>
        <v>105</v>
      </c>
      <c r="C9" s="30">
        <f>SUM(C7:C8)</f>
        <v>14</v>
      </c>
      <c r="D9" s="31">
        <f>C9/B9</f>
        <v>0.13333333333333333</v>
      </c>
      <c r="E9" s="30">
        <f>SUM(E7:E8)</f>
        <v>9</v>
      </c>
      <c r="F9" s="30">
        <f>SUM(F7:F8)</f>
        <v>7</v>
      </c>
      <c r="G9" s="30">
        <f>SUM(G7:G8)</f>
        <v>9</v>
      </c>
    </row>
    <row r="10" spans="1:19" s="29" customFormat="1" ht="34.5" customHeight="1">
      <c r="A10" s="32" t="s">
        <v>17</v>
      </c>
      <c r="B10" s="30">
        <f>SUM(, B9)</f>
        <v>105</v>
      </c>
      <c r="C10" s="30">
        <f>SUM(, C9)</f>
        <v>14</v>
      </c>
      <c r="D10" s="31">
        <f>C10/B10</f>
        <v>0.13333333333333333</v>
      </c>
      <c r="E10" s="30">
        <f>SUM(, E9)</f>
        <v>9</v>
      </c>
      <c r="F10" s="30">
        <f>SUM(, F9)</f>
        <v>7</v>
      </c>
      <c r="G10" s="30">
        <f>SUM(, G9)</f>
        <v>9</v>
      </c>
    </row>
    <row r="11" spans="1:19" s="20" customFormat="1">
      <c r="A11" s="24" t="s">
        <v>18</v>
      </c>
      <c r="B11" s="24">
        <f>SUM(, B10)</f>
        <v>105</v>
      </c>
      <c r="C11" s="24">
        <f>SUM(, C10)</f>
        <v>14</v>
      </c>
      <c r="D11" s="33">
        <f>C11/B11</f>
        <v>0.13333333333333333</v>
      </c>
      <c r="E11" s="24">
        <f>SUM(, E10)</f>
        <v>9</v>
      </c>
      <c r="F11" s="24">
        <f>SUM(, F10)</f>
        <v>7</v>
      </c>
      <c r="G11" s="24">
        <f>SUM(, G10)</f>
        <v>9</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9FFEA-0157-48DE-BD24-C2A69FD94D4A}">
  <sheetPr codeName="Sheet4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345</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69455-8BE6-4BAF-8676-0DDE3CE4B14F}">
  <sheetPr codeName="Sheet5"/>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78</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AE8D3-B684-48B5-9A16-566E1E3F2F05}">
  <sheetPr>
    <tabColor rgb="FF0000FF"/>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350</v>
      </c>
      <c r="F4" s="15"/>
      <c r="G4" s="15"/>
      <c r="H4" s="15"/>
      <c r="I4" s="15"/>
      <c r="J4" s="15"/>
      <c r="K4" s="15"/>
      <c r="L4" s="15"/>
      <c r="M4" s="15"/>
      <c r="N4" s="15"/>
      <c r="O4" s="15"/>
      <c r="P4" s="15"/>
      <c r="Q4" s="15"/>
    </row>
    <row r="5" spans="1:17" ht="25.5" customHeight="1">
      <c r="E5" s="27" t="s">
        <v>350</v>
      </c>
      <c r="F5" s="27"/>
      <c r="G5" s="27"/>
      <c r="H5" s="27"/>
      <c r="I5" s="27"/>
      <c r="J5" s="27"/>
      <c r="K5" s="27"/>
      <c r="L5" s="27"/>
      <c r="M5" s="27"/>
      <c r="N5" s="27"/>
      <c r="O5" s="27"/>
      <c r="P5" s="27"/>
      <c r="Q5" s="27"/>
    </row>
    <row r="6" spans="1:17" s="18" customFormat="1" ht="150" customHeight="1">
      <c r="B6" s="19" t="s">
        <v>6</v>
      </c>
      <c r="C6" s="19" t="s">
        <v>7</v>
      </c>
      <c r="D6" s="19" t="s">
        <v>8</v>
      </c>
      <c r="E6" s="28" t="s">
        <v>351</v>
      </c>
    </row>
    <row r="7" spans="1:17">
      <c r="A7" s="21" t="s">
        <v>349</v>
      </c>
      <c r="B7" s="22">
        <v>56</v>
      </c>
      <c r="C7" s="22">
        <v>1</v>
      </c>
      <c r="D7" s="23">
        <v>1.7899999999999999E-2</v>
      </c>
      <c r="E7" s="22">
        <v>1</v>
      </c>
    </row>
    <row r="8" spans="1:17" s="29" customFormat="1" ht="34.5" customHeight="1">
      <c r="A8" s="32" t="s">
        <v>173</v>
      </c>
      <c r="B8" s="30">
        <f>SUM(B7:B7)</f>
        <v>56</v>
      </c>
      <c r="C8" s="30">
        <f>SUM(C7:C7)</f>
        <v>1</v>
      </c>
      <c r="D8" s="31">
        <f>C8/B8</f>
        <v>1.7857142857142856E-2</v>
      </c>
      <c r="E8" s="30">
        <f>SUM(E7:E7)</f>
        <v>1</v>
      </c>
    </row>
    <row r="9" spans="1:17" s="29" customFormat="1" ht="34.5" customHeight="1">
      <c r="A9" s="32" t="s">
        <v>17</v>
      </c>
      <c r="B9" s="30">
        <f>SUM(, B8)</f>
        <v>56</v>
      </c>
      <c r="C9" s="30">
        <f>SUM(, C8)</f>
        <v>1</v>
      </c>
      <c r="D9" s="31">
        <f>C9/B9</f>
        <v>1.7857142857142856E-2</v>
      </c>
      <c r="E9" s="30">
        <f>SUM(, E8)</f>
        <v>1</v>
      </c>
    </row>
    <row r="10" spans="1:17" s="20" customFormat="1">
      <c r="A10" s="24" t="s">
        <v>18</v>
      </c>
      <c r="B10" s="24">
        <f>SUM(, B9)</f>
        <v>56</v>
      </c>
      <c r="C10" s="24">
        <f>SUM(, C9)</f>
        <v>1</v>
      </c>
      <c r="D10" s="33">
        <f>C10/B10</f>
        <v>1.7857142857142856E-2</v>
      </c>
      <c r="E10" s="24">
        <f>SUM(, E9)</f>
        <v>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0D139-1940-4A35-8B51-4BEC264F75A4}">
  <sheetPr codeName="Sheet46"/>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350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A2B3-8C15-4515-A57A-0C9E0BA11DDE}">
  <sheetPr>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352</v>
      </c>
      <c r="F4" s="15"/>
      <c r="G4" s="15"/>
      <c r="H4" s="15"/>
      <c r="I4" s="15"/>
      <c r="J4" s="15"/>
      <c r="K4" s="15"/>
      <c r="L4" s="15"/>
      <c r="M4" s="15"/>
      <c r="N4" s="15"/>
      <c r="O4" s="15"/>
      <c r="P4" s="15"/>
      <c r="Q4" s="15"/>
    </row>
    <row r="5" spans="1:17" ht="25.5" customHeight="1">
      <c r="E5" s="27" t="s">
        <v>352</v>
      </c>
      <c r="F5" s="27"/>
      <c r="G5" s="27"/>
      <c r="H5" s="27"/>
      <c r="I5" s="27"/>
      <c r="J5" s="27"/>
      <c r="K5" s="27"/>
      <c r="L5" s="27"/>
      <c r="M5" s="27"/>
      <c r="N5" s="27"/>
      <c r="O5" s="27"/>
      <c r="P5" s="27"/>
      <c r="Q5" s="27"/>
    </row>
    <row r="6" spans="1:17" s="18" customFormat="1" ht="150" customHeight="1">
      <c r="B6" s="19" t="s">
        <v>6</v>
      </c>
      <c r="C6" s="19" t="s">
        <v>7</v>
      </c>
      <c r="D6" s="19" t="s">
        <v>8</v>
      </c>
      <c r="E6" s="28" t="s">
        <v>353</v>
      </c>
    </row>
    <row r="7" spans="1:17">
      <c r="A7" s="21" t="s">
        <v>349</v>
      </c>
      <c r="B7" s="22">
        <v>56</v>
      </c>
      <c r="C7" s="22">
        <v>1</v>
      </c>
      <c r="D7" s="23">
        <v>1.7899999999999999E-2</v>
      </c>
      <c r="E7" s="22">
        <v>1</v>
      </c>
    </row>
    <row r="8" spans="1:17" s="29" customFormat="1" ht="34.5" customHeight="1">
      <c r="A8" s="32" t="s">
        <v>173</v>
      </c>
      <c r="B8" s="30">
        <f>SUM(B7:B7)</f>
        <v>56</v>
      </c>
      <c r="C8" s="30">
        <f>SUM(C7:C7)</f>
        <v>1</v>
      </c>
      <c r="D8" s="31">
        <f>C8/B8</f>
        <v>1.7857142857142856E-2</v>
      </c>
      <c r="E8" s="30">
        <f>SUM(E7:E7)</f>
        <v>1</v>
      </c>
    </row>
    <row r="9" spans="1:17" s="29" customFormat="1" ht="34.5" customHeight="1">
      <c r="A9" s="32" t="s">
        <v>17</v>
      </c>
      <c r="B9" s="30">
        <f>SUM(, B8)</f>
        <v>56</v>
      </c>
      <c r="C9" s="30">
        <f>SUM(, C8)</f>
        <v>1</v>
      </c>
      <c r="D9" s="31">
        <f>C9/B9</f>
        <v>1.7857142857142856E-2</v>
      </c>
      <c r="E9" s="30">
        <f>SUM(, E8)</f>
        <v>1</v>
      </c>
    </row>
    <row r="10" spans="1:17" s="20" customFormat="1">
      <c r="A10" s="24" t="s">
        <v>18</v>
      </c>
      <c r="B10" s="24">
        <f>SUM(, B9)</f>
        <v>56</v>
      </c>
      <c r="C10" s="24">
        <f>SUM(, C9)</f>
        <v>1</v>
      </c>
      <c r="D10" s="33">
        <f>C10/B10</f>
        <v>1.7857142857142856E-2</v>
      </c>
      <c r="E10" s="24">
        <f>SUM(, E9)</f>
        <v>1</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EBD1F-AF2F-4384-A23C-167704D27EFB}">
  <sheetPr codeName="Sheet47"/>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352</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A7922-9F84-42CC-9629-6DA604F6C305}">
  <sheetPr>
    <tabColor rgb="FFFFFF00"/>
  </sheetPr>
  <dimension ref="A1:S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354</v>
      </c>
      <c r="F4" s="15"/>
      <c r="G4" s="15"/>
      <c r="H4" s="15"/>
      <c r="I4" s="15"/>
      <c r="J4" s="15"/>
      <c r="K4" s="15"/>
      <c r="L4" s="15"/>
      <c r="M4" s="15"/>
      <c r="N4" s="15"/>
      <c r="O4" s="15"/>
      <c r="P4" s="15"/>
      <c r="Q4" s="15"/>
      <c r="R4" s="15"/>
      <c r="S4" s="15"/>
    </row>
    <row r="5" spans="1:19" ht="25.5" customHeight="1">
      <c r="E5" s="27" t="s">
        <v>354</v>
      </c>
      <c r="F5" s="27"/>
      <c r="G5" s="27"/>
      <c r="H5" s="27"/>
      <c r="I5" s="27"/>
      <c r="J5" s="27"/>
      <c r="K5" s="27"/>
      <c r="L5" s="27"/>
      <c r="M5" s="27"/>
      <c r="N5" s="27"/>
      <c r="O5" s="27"/>
      <c r="P5" s="27"/>
      <c r="Q5" s="27"/>
      <c r="R5" s="27"/>
      <c r="S5" s="27"/>
    </row>
    <row r="6" spans="1:19" s="18" customFormat="1" ht="150" customHeight="1">
      <c r="B6" s="19" t="s">
        <v>6</v>
      </c>
      <c r="C6" s="19" t="s">
        <v>7</v>
      </c>
      <c r="D6" s="19" t="s">
        <v>8</v>
      </c>
      <c r="E6" s="28" t="s">
        <v>355</v>
      </c>
      <c r="F6" s="28" t="s">
        <v>356</v>
      </c>
      <c r="G6" s="28" t="s">
        <v>357</v>
      </c>
    </row>
    <row r="7" spans="1:19">
      <c r="A7" s="21" t="s">
        <v>349</v>
      </c>
      <c r="B7" s="22">
        <v>56</v>
      </c>
      <c r="C7" s="22">
        <v>1</v>
      </c>
      <c r="D7" s="23">
        <v>1.7899999999999999E-2</v>
      </c>
      <c r="E7" s="22">
        <v>1</v>
      </c>
      <c r="F7" s="22">
        <v>1</v>
      </c>
      <c r="G7" s="22">
        <v>1</v>
      </c>
    </row>
    <row r="8" spans="1:19" s="29" customFormat="1" ht="34.5" customHeight="1">
      <c r="A8" s="32" t="s">
        <v>173</v>
      </c>
      <c r="B8" s="30">
        <f>SUM(B7:B7)</f>
        <v>56</v>
      </c>
      <c r="C8" s="30">
        <f>SUM(C7:C7)</f>
        <v>1</v>
      </c>
      <c r="D8" s="31">
        <f>C8/B8</f>
        <v>1.7857142857142856E-2</v>
      </c>
      <c r="E8" s="30">
        <f>SUM(E7:E7)</f>
        <v>1</v>
      </c>
      <c r="F8" s="30">
        <f>SUM(F7:F7)</f>
        <v>1</v>
      </c>
      <c r="G8" s="30">
        <f>SUM(G7:G7)</f>
        <v>1</v>
      </c>
    </row>
    <row r="9" spans="1:19" s="29" customFormat="1" ht="34.5" customHeight="1">
      <c r="A9" s="32" t="s">
        <v>17</v>
      </c>
      <c r="B9" s="30">
        <f>SUM(, B8)</f>
        <v>56</v>
      </c>
      <c r="C9" s="30">
        <f>SUM(, C8)</f>
        <v>1</v>
      </c>
      <c r="D9" s="31">
        <f>C9/B9</f>
        <v>1.7857142857142856E-2</v>
      </c>
      <c r="E9" s="30">
        <f>SUM(, E8)</f>
        <v>1</v>
      </c>
      <c r="F9" s="30">
        <f>SUM(, F8)</f>
        <v>1</v>
      </c>
      <c r="G9" s="30">
        <f>SUM(, G8)</f>
        <v>1</v>
      </c>
    </row>
    <row r="10" spans="1:19" s="20" customFormat="1">
      <c r="A10" s="24" t="s">
        <v>18</v>
      </c>
      <c r="B10" s="24">
        <f>SUM(, B9)</f>
        <v>56</v>
      </c>
      <c r="C10" s="24">
        <f>SUM(, C9)</f>
        <v>1</v>
      </c>
      <c r="D10" s="33">
        <f>C10/B10</f>
        <v>1.7857142857142856E-2</v>
      </c>
      <c r="E10" s="24">
        <f>SUM(, E9)</f>
        <v>1</v>
      </c>
      <c r="F10" s="24">
        <f>SUM(, F9)</f>
        <v>1</v>
      </c>
      <c r="G10" s="24">
        <f>SUM(, G9)</f>
        <v>1</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9A8A6-35FE-4BE0-BA20-177E82712A08}">
  <sheetPr codeName="Sheet48"/>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354</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54363-396D-4FE8-87B1-FCDE69E960ED}">
  <sheetPr>
    <tabColor rgb="FF0000FF"/>
  </sheetPr>
  <dimension ref="A1:S11"/>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9" width="5.7109375" customWidth="1"/>
  </cols>
  <sheetData>
    <row r="1" spans="1:19">
      <c r="A1" s="15" t="s">
        <v>3</v>
      </c>
      <c r="B1" s="15"/>
      <c r="C1" s="15"/>
      <c r="D1" s="15"/>
    </row>
    <row r="2" spans="1:19">
      <c r="A2" s="16">
        <v>45748</v>
      </c>
      <c r="B2" s="15"/>
      <c r="C2" s="15"/>
      <c r="D2" s="15"/>
    </row>
    <row r="3" spans="1:19">
      <c r="A3" s="17" t="s">
        <v>1</v>
      </c>
      <c r="B3" s="17"/>
      <c r="C3" s="17"/>
      <c r="D3" s="17"/>
    </row>
    <row r="4" spans="1:19">
      <c r="A4" s="17" t="s">
        <v>2</v>
      </c>
      <c r="B4" s="17"/>
      <c r="C4" s="17"/>
      <c r="D4" s="17"/>
      <c r="E4" s="15" t="s">
        <v>360</v>
      </c>
      <c r="F4" s="15"/>
      <c r="G4" s="15"/>
      <c r="H4" s="15"/>
      <c r="I4" s="15"/>
      <c r="J4" s="15"/>
      <c r="K4" s="15"/>
      <c r="L4" s="15"/>
      <c r="M4" s="15"/>
      <c r="N4" s="15"/>
      <c r="O4" s="15"/>
      <c r="P4" s="15"/>
      <c r="Q4" s="15"/>
      <c r="R4" s="15"/>
      <c r="S4" s="15"/>
    </row>
    <row r="5" spans="1:19" ht="25.5" customHeight="1">
      <c r="E5" s="27" t="s">
        <v>360</v>
      </c>
      <c r="F5" s="27"/>
      <c r="G5" s="27"/>
      <c r="H5" s="27"/>
      <c r="I5" s="27"/>
      <c r="J5" s="27"/>
      <c r="K5" s="27"/>
      <c r="L5" s="27"/>
      <c r="M5" s="27"/>
      <c r="N5" s="27"/>
      <c r="O5" s="27"/>
      <c r="P5" s="27"/>
      <c r="Q5" s="27"/>
      <c r="R5" s="27"/>
      <c r="S5" s="27"/>
    </row>
    <row r="6" spans="1:19" s="18" customFormat="1" ht="150" customHeight="1">
      <c r="B6" s="19" t="s">
        <v>6</v>
      </c>
      <c r="C6" s="19" t="s">
        <v>7</v>
      </c>
      <c r="D6" s="19" t="s">
        <v>8</v>
      </c>
      <c r="E6" s="28" t="s">
        <v>361</v>
      </c>
      <c r="F6" s="28" t="s">
        <v>362</v>
      </c>
      <c r="G6" s="28" t="s">
        <v>363</v>
      </c>
    </row>
    <row r="7" spans="1:19">
      <c r="A7" s="21" t="s">
        <v>358</v>
      </c>
      <c r="B7" s="22">
        <v>393</v>
      </c>
      <c r="C7" s="22">
        <v>76</v>
      </c>
      <c r="D7" s="23">
        <v>0.19339999999999999</v>
      </c>
      <c r="E7" s="22">
        <v>62</v>
      </c>
      <c r="F7" s="22">
        <v>61</v>
      </c>
      <c r="G7" s="22">
        <v>64</v>
      </c>
    </row>
    <row r="8" spans="1:19" s="20" customFormat="1">
      <c r="A8" s="24" t="s">
        <v>359</v>
      </c>
      <c r="B8" s="25">
        <v>399</v>
      </c>
      <c r="C8" s="25">
        <v>101</v>
      </c>
      <c r="D8" s="26">
        <v>0.25309999999999999</v>
      </c>
      <c r="E8" s="25">
        <v>81</v>
      </c>
      <c r="F8" s="25">
        <v>75</v>
      </c>
      <c r="G8" s="25">
        <v>68</v>
      </c>
    </row>
    <row r="9" spans="1:19" s="29" customFormat="1" ht="34.5" customHeight="1">
      <c r="A9" s="32" t="s">
        <v>364</v>
      </c>
      <c r="B9" s="30">
        <f>SUM(B7:B8)</f>
        <v>792</v>
      </c>
      <c r="C9" s="30">
        <f>SUM(C7:C8)</f>
        <v>177</v>
      </c>
      <c r="D9" s="31">
        <f>C9/B9</f>
        <v>0.22348484848484848</v>
      </c>
      <c r="E9" s="30">
        <f>SUM(E7:E8)</f>
        <v>143</v>
      </c>
      <c r="F9" s="30">
        <f>SUM(F7:F8)</f>
        <v>136</v>
      </c>
      <c r="G9" s="30">
        <f>SUM(G7:G8)</f>
        <v>132</v>
      </c>
    </row>
    <row r="10" spans="1:19" s="29" customFormat="1" ht="34.5" customHeight="1">
      <c r="A10" s="32" t="s">
        <v>17</v>
      </c>
      <c r="B10" s="30">
        <f>SUM(, B9)</f>
        <v>792</v>
      </c>
      <c r="C10" s="30">
        <f>SUM(, C9)</f>
        <v>177</v>
      </c>
      <c r="D10" s="31">
        <f>C10/B10</f>
        <v>0.22348484848484848</v>
      </c>
      <c r="E10" s="30">
        <f>SUM(, E9)</f>
        <v>143</v>
      </c>
      <c r="F10" s="30">
        <f>SUM(, F9)</f>
        <v>136</v>
      </c>
      <c r="G10" s="30">
        <f>SUM(, G9)</f>
        <v>132</v>
      </c>
    </row>
    <row r="11" spans="1:19" s="20" customFormat="1">
      <c r="A11" s="24" t="s">
        <v>18</v>
      </c>
      <c r="B11" s="24">
        <f>SUM(, B10)</f>
        <v>792</v>
      </c>
      <c r="C11" s="24">
        <f>SUM(, C10)</f>
        <v>177</v>
      </c>
      <c r="D11" s="33">
        <f>C11/B11</f>
        <v>0.22348484848484848</v>
      </c>
      <c r="E11" s="24">
        <f>SUM(, E10)</f>
        <v>143</v>
      </c>
      <c r="F11" s="24">
        <f>SUM(, F10)</f>
        <v>136</v>
      </c>
      <c r="G11" s="24">
        <f>SUM(, G10)</f>
        <v>132</v>
      </c>
    </row>
  </sheetData>
  <mergeCells count="6">
    <mergeCell ref="A1:D1"/>
    <mergeCell ref="A2:D2"/>
    <mergeCell ref="A3:D3"/>
    <mergeCell ref="A4:D4"/>
    <mergeCell ref="E5:S5"/>
    <mergeCell ref="E4:S4"/>
  </mergeCells>
  <pageMargins left="0.7" right="0.7" top="0.75" bottom="0.75" header="0.3" footer="0.3"/>
  <pageSetup orientation="portrait" r:id="rId1"/>
  <headerFooter>
    <oddFooter>&amp;CPage &amp;P of &amp;N</oddFooter>
  </headerFooter>
  <rowBreaks count="3" manualBreakCount="3">
    <brk id="9" max="16383" man="1"/>
    <brk id="10" max="16383" man="1"/>
    <brk id="11"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7688A-CE8A-4E54-9800-3574294F34F2}">
  <sheetPr codeName="Sheet49"/>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360</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734F-DEC9-4D3E-9E34-73FFD94DBBBB}">
  <sheetPr>
    <tabColor rgb="FFFF0000"/>
  </sheetPr>
  <dimension ref="A1:Q10"/>
  <sheetViews>
    <sheetView workbookViewId="0">
      <pane xSplit="4" ySplit="6" topLeftCell="E7" activePane="bottomRight" state="frozen"/>
      <selection pane="topRight" activeCell="G1" sqref="G1"/>
      <selection pane="bottomLeft" activeCell="A7" sqref="A7"/>
      <selection pane="bottomRight" activeCell="G7" sqref="G7"/>
    </sheetView>
  </sheetViews>
  <sheetFormatPr defaultRowHeight="15"/>
  <cols>
    <col min="1" max="1" width="13.7109375" customWidth="1"/>
    <col min="2" max="4" width="6.7109375" customWidth="1"/>
    <col min="5" max="17" width="5.7109375" customWidth="1"/>
  </cols>
  <sheetData>
    <row r="1" spans="1:17">
      <c r="A1" s="15" t="s">
        <v>3</v>
      </c>
      <c r="B1" s="15"/>
      <c r="C1" s="15"/>
      <c r="D1" s="15"/>
    </row>
    <row r="2" spans="1:17">
      <c r="A2" s="16">
        <v>45748</v>
      </c>
      <c r="B2" s="15"/>
      <c r="C2" s="15"/>
      <c r="D2" s="15"/>
    </row>
    <row r="3" spans="1:17">
      <c r="A3" s="17" t="s">
        <v>1</v>
      </c>
      <c r="B3" s="17"/>
      <c r="C3" s="17"/>
      <c r="D3" s="17"/>
    </row>
    <row r="4" spans="1:17">
      <c r="A4" s="17" t="s">
        <v>2</v>
      </c>
      <c r="B4" s="17"/>
      <c r="C4" s="17"/>
      <c r="D4" s="17"/>
      <c r="E4" s="15" t="s">
        <v>366</v>
      </c>
      <c r="F4" s="15"/>
      <c r="G4" s="15"/>
      <c r="H4" s="15"/>
      <c r="I4" s="15"/>
      <c r="J4" s="15"/>
      <c r="K4" s="15"/>
      <c r="L4" s="15"/>
      <c r="M4" s="15"/>
      <c r="N4" s="15"/>
      <c r="O4" s="15"/>
      <c r="P4" s="15"/>
      <c r="Q4" s="15"/>
    </row>
    <row r="5" spans="1:17" ht="25.5" customHeight="1">
      <c r="E5" s="27" t="s">
        <v>366</v>
      </c>
      <c r="F5" s="27"/>
      <c r="G5" s="27"/>
      <c r="H5" s="27"/>
      <c r="I5" s="27"/>
      <c r="J5" s="27"/>
      <c r="K5" s="27"/>
      <c r="L5" s="27"/>
      <c r="M5" s="27"/>
      <c r="N5" s="27"/>
      <c r="O5" s="27"/>
      <c r="P5" s="27"/>
      <c r="Q5" s="27"/>
    </row>
    <row r="6" spans="1:17" s="18" customFormat="1" ht="150" customHeight="1">
      <c r="B6" s="19" t="s">
        <v>6</v>
      </c>
      <c r="C6" s="19" t="s">
        <v>7</v>
      </c>
      <c r="D6" s="19" t="s">
        <v>8</v>
      </c>
      <c r="E6" s="28" t="s">
        <v>367</v>
      </c>
    </row>
    <row r="7" spans="1:17">
      <c r="A7" s="21" t="s">
        <v>365</v>
      </c>
      <c r="B7" s="22">
        <v>394</v>
      </c>
      <c r="C7" s="22">
        <v>131</v>
      </c>
      <c r="D7" s="23">
        <v>0.33250000000000002</v>
      </c>
      <c r="E7" s="22">
        <v>103</v>
      </c>
    </row>
    <row r="8" spans="1:17" s="29" customFormat="1" ht="34.5" customHeight="1">
      <c r="A8" s="32" t="s">
        <v>368</v>
      </c>
      <c r="B8" s="30">
        <f>SUM(B7:B7)</f>
        <v>394</v>
      </c>
      <c r="C8" s="30">
        <f>SUM(C7:C7)</f>
        <v>131</v>
      </c>
      <c r="D8" s="31">
        <f>C8/B8</f>
        <v>0.33248730964467005</v>
      </c>
      <c r="E8" s="30">
        <f>SUM(E7:E7)</f>
        <v>103</v>
      </c>
    </row>
    <row r="9" spans="1:17" s="29" customFormat="1" ht="34.5" customHeight="1">
      <c r="A9" s="32" t="s">
        <v>17</v>
      </c>
      <c r="B9" s="30">
        <f>SUM(, B8)</f>
        <v>394</v>
      </c>
      <c r="C9" s="30">
        <f>SUM(, C8)</f>
        <v>131</v>
      </c>
      <c r="D9" s="31">
        <f>C9/B9</f>
        <v>0.33248730964467005</v>
      </c>
      <c r="E9" s="30">
        <f>SUM(, E8)</f>
        <v>103</v>
      </c>
    </row>
    <row r="10" spans="1:17" s="20" customFormat="1">
      <c r="A10" s="24" t="s">
        <v>18</v>
      </c>
      <c r="B10" s="24">
        <f>SUM(, B9)</f>
        <v>394</v>
      </c>
      <c r="C10" s="24">
        <f>SUM(, C9)</f>
        <v>131</v>
      </c>
      <c r="D10" s="33">
        <f>C10/B10</f>
        <v>0.33248730964467005</v>
      </c>
      <c r="E10" s="24">
        <f>SUM(, E9)</f>
        <v>103</v>
      </c>
    </row>
  </sheetData>
  <mergeCells count="6">
    <mergeCell ref="A1:D1"/>
    <mergeCell ref="A2:D2"/>
    <mergeCell ref="A3:D3"/>
    <mergeCell ref="A4:D4"/>
    <mergeCell ref="E5:Q5"/>
    <mergeCell ref="E4:Q4"/>
  </mergeCells>
  <pageMargins left="0.7" right="0.7" top="0.75" bottom="0.75" header="0.3" footer="0.3"/>
  <pageSetup orientation="portrait" r:id="rId1"/>
  <headerFooter>
    <oddFooter>&amp;CPage &amp;P of &amp;N</oddFooter>
  </headerFooter>
  <rowBreaks count="3" manualBreakCount="3">
    <brk id="8" max="16383" man="1"/>
    <brk id="9" max="16383" man="1"/>
    <brk id="1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B2636-6E95-483B-9FA5-DD539E2F4E09}">
  <sheetPr codeName="Sheet50"/>
  <dimension ref="A1:I18"/>
  <sheetViews>
    <sheetView workbookViewId="0">
      <selection activeCell="A7" sqref="A7:I7"/>
    </sheetView>
  </sheetViews>
  <sheetFormatPr defaultRowHeight="12.75"/>
  <cols>
    <col min="1" max="8" width="9.140625" style="4"/>
    <col min="9" max="9" width="9.85546875" style="4" customWidth="1"/>
    <col min="10" max="16384" width="9.140625" style="4"/>
  </cols>
  <sheetData>
    <row r="1" spans="1:9">
      <c r="A1" s="34" t="s">
        <v>19</v>
      </c>
      <c r="B1" s="34"/>
      <c r="C1" s="34"/>
      <c r="D1" s="34"/>
      <c r="E1" s="34"/>
      <c r="F1" s="34"/>
      <c r="G1" s="34"/>
      <c r="H1" s="34"/>
      <c r="I1" s="34"/>
    </row>
    <row r="2" spans="1:9">
      <c r="A2" s="35" t="s">
        <v>23</v>
      </c>
      <c r="B2" s="35"/>
      <c r="C2" s="35"/>
      <c r="D2" s="35"/>
      <c r="E2" s="35"/>
      <c r="F2" s="35"/>
      <c r="G2" s="35"/>
      <c r="H2" s="35"/>
      <c r="I2" s="35"/>
    </row>
    <row r="3" spans="1:9">
      <c r="A3" s="36"/>
      <c r="B3" s="36"/>
      <c r="C3" s="36"/>
      <c r="D3" s="36"/>
      <c r="E3" s="36"/>
      <c r="F3" s="36"/>
      <c r="G3" s="36"/>
      <c r="H3" s="36"/>
      <c r="I3" s="36"/>
    </row>
    <row r="4" spans="1:9">
      <c r="A4" s="36" t="s">
        <v>20</v>
      </c>
      <c r="B4" s="36"/>
      <c r="C4" s="36"/>
      <c r="D4" s="36"/>
      <c r="E4" s="36"/>
      <c r="F4" s="36"/>
      <c r="G4" s="36"/>
      <c r="H4" s="36"/>
      <c r="I4" s="36"/>
    </row>
    <row r="5" spans="1:9">
      <c r="A5" s="36" t="s">
        <v>21</v>
      </c>
      <c r="B5" s="36"/>
      <c r="C5" s="36"/>
      <c r="D5" s="36"/>
      <c r="E5" s="36"/>
      <c r="F5" s="36"/>
      <c r="G5" s="36"/>
      <c r="H5" s="36"/>
      <c r="I5" s="36"/>
    </row>
    <row r="6" spans="1:9">
      <c r="A6" s="36"/>
      <c r="B6" s="36"/>
      <c r="C6" s="36"/>
      <c r="D6" s="36"/>
      <c r="E6" s="36"/>
      <c r="F6" s="36"/>
      <c r="G6" s="36"/>
      <c r="H6" s="36"/>
      <c r="I6" s="36"/>
    </row>
    <row r="7" spans="1:9">
      <c r="A7" s="34" t="s">
        <v>366</v>
      </c>
      <c r="B7" s="34"/>
      <c r="C7" s="34"/>
      <c r="D7" s="34"/>
      <c r="E7" s="34"/>
      <c r="F7" s="34"/>
      <c r="G7" s="34"/>
      <c r="H7" s="34"/>
      <c r="I7" s="34"/>
    </row>
    <row r="8" spans="1:9">
      <c r="A8" s="36"/>
      <c r="B8" s="36"/>
      <c r="C8" s="36"/>
      <c r="D8" s="36"/>
      <c r="E8" s="36"/>
      <c r="F8" s="36"/>
      <c r="G8" s="36"/>
      <c r="H8" s="36"/>
      <c r="I8" s="36"/>
    </row>
    <row r="9" spans="1:9" ht="12.75" customHeight="1">
      <c r="A9" s="37" t="s">
        <v>24</v>
      </c>
      <c r="B9" s="37"/>
      <c r="C9" s="37"/>
      <c r="D9" s="37"/>
      <c r="E9" s="37"/>
      <c r="F9" s="37"/>
      <c r="G9" s="37"/>
      <c r="H9" s="37"/>
      <c r="I9" s="37"/>
    </row>
    <row r="10" spans="1:9">
      <c r="A10" s="37"/>
      <c r="B10" s="37"/>
      <c r="C10" s="37"/>
      <c r="D10" s="37"/>
      <c r="E10" s="37"/>
      <c r="F10" s="37"/>
      <c r="G10" s="37"/>
      <c r="H10" s="37"/>
      <c r="I10" s="37"/>
    </row>
    <row r="11" spans="1:9">
      <c r="A11" s="37"/>
      <c r="B11" s="37"/>
      <c r="C11" s="37"/>
      <c r="D11" s="37"/>
      <c r="E11" s="37"/>
      <c r="F11" s="37"/>
      <c r="G11" s="37"/>
      <c r="H11" s="37"/>
      <c r="I11" s="37"/>
    </row>
    <row r="12" spans="1:9">
      <c r="A12" s="37"/>
      <c r="B12" s="37"/>
      <c r="C12" s="37"/>
      <c r="D12" s="37"/>
      <c r="E12" s="37"/>
      <c r="F12" s="37"/>
      <c r="G12" s="37"/>
      <c r="H12" s="37"/>
      <c r="I12" s="37"/>
    </row>
    <row r="13" spans="1:9">
      <c r="A13" s="36"/>
      <c r="B13" s="36"/>
      <c r="C13" s="36"/>
      <c r="D13" s="36"/>
      <c r="E13" s="36"/>
      <c r="F13" s="36"/>
      <c r="G13" s="36"/>
      <c r="H13" s="36"/>
      <c r="I13" s="36"/>
    </row>
    <row r="14" spans="1:9">
      <c r="A14" s="36"/>
      <c r="B14" s="36"/>
      <c r="C14" s="36"/>
      <c r="D14" s="36"/>
      <c r="E14" s="36"/>
      <c r="F14" s="36"/>
      <c r="G14" s="36"/>
      <c r="H14" s="36"/>
      <c r="I14" s="36"/>
    </row>
    <row r="15" spans="1:9">
      <c r="A15" s="36"/>
      <c r="B15" s="36"/>
      <c r="C15" s="36"/>
      <c r="D15" s="36"/>
      <c r="E15" s="36"/>
      <c r="F15" s="36"/>
      <c r="G15" s="36"/>
      <c r="H15" s="36"/>
      <c r="I15" s="36"/>
    </row>
    <row r="16" spans="1:9">
      <c r="A16" s="36"/>
      <c r="B16" s="36"/>
      <c r="C16" s="36"/>
      <c r="D16" s="36"/>
      <c r="E16" s="36"/>
      <c r="F16" s="36"/>
      <c r="G16" s="36"/>
      <c r="H16" s="36"/>
      <c r="I16" s="36"/>
    </row>
    <row r="17" spans="1:9">
      <c r="A17" s="36" t="s">
        <v>4</v>
      </c>
      <c r="B17" s="36"/>
      <c r="C17" s="36"/>
      <c r="D17" s="36"/>
      <c r="E17" s="36"/>
      <c r="F17" s="36"/>
      <c r="G17" s="36"/>
      <c r="H17" s="36"/>
      <c r="I17" s="36"/>
    </row>
    <row r="18" spans="1:9">
      <c r="A18" s="36"/>
      <c r="B18" s="36"/>
      <c r="C18" s="36"/>
      <c r="D18" s="38" t="s">
        <v>22</v>
      </c>
      <c r="E18" s="38"/>
      <c r="F18" s="38"/>
      <c r="G18" s="38"/>
      <c r="H18" s="38"/>
      <c r="I18" s="38"/>
    </row>
  </sheetData>
  <mergeCells count="5">
    <mergeCell ref="A1:I1"/>
    <mergeCell ref="A2:I2"/>
    <mergeCell ref="A7:I7"/>
    <mergeCell ref="A9:I12"/>
    <mergeCell ref="D18:I18"/>
  </mergeCells>
  <pageMargins left="0.75" right="0.75" top="1" bottom="1" header="0.5" footer="0.5"/>
  <pageSetup orientation="portrait" r:id="rId1"/>
  <headerFooter alignWithMargins="0">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33326407EBF74AACB8B71273E6FE76" ma:contentTypeVersion="4" ma:contentTypeDescription="Create a new document." ma:contentTypeScope="" ma:versionID="5aae259e2c59e8b95a4884c9d7579016">
  <xsd:schema xmlns:xsd="http://www.w3.org/2001/XMLSchema" xmlns:xs="http://www.w3.org/2001/XMLSchema" xmlns:p="http://schemas.microsoft.com/office/2006/metadata/properties" xmlns:ns2="5226cacc-b5be-426d-acbe-9e9937d82b62" xmlns:ns3="5319f1cf-e7cf-4ddc-a765-b978dfc74490" xmlns:ns4="http://schemas.microsoft.com/sharepoint/v4" targetNamespace="http://schemas.microsoft.com/office/2006/metadata/properties" ma:root="true" ma:fieldsID="6c9ecb50124e0fc26e583263446736a5" ns2:_="" ns3:_="" ns4:_="">
    <xsd:import namespace="5226cacc-b5be-426d-acbe-9e9937d82b62"/>
    <xsd:import namespace="5319f1cf-e7cf-4ddc-a765-b978dfc74490"/>
    <xsd:import namespace="http://schemas.microsoft.com/sharepoint/v4"/>
    <xsd:element name="properties">
      <xsd:complexType>
        <xsd:sequence>
          <xsd:element name="documentManagement">
            <xsd:complexType>
              <xsd:all>
                <xsd:element ref="ns2:Election"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26cacc-b5be-426d-acbe-9e9937d82b62" elementFormDefault="qualified">
    <xsd:import namespace="http://schemas.microsoft.com/office/2006/documentManagement/types"/>
    <xsd:import namespace="http://schemas.microsoft.com/office/infopath/2007/PartnerControls"/>
    <xsd:element name="Election" ma:index="8" nillable="true" ma:displayName="Election" ma:indexed="true" ma:list="{5076bbca-4fe8-47c6-b915-a29cddefa0b7}" ma:internalName="Election" ma:readOnly="fals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5319f1cf-e7cf-4ddc-a765-b978dfc74490"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Election xmlns="5226cacc-b5be-426d-acbe-9e9937d82b62">72</Election>
  </documentManagement>
</p:properties>
</file>

<file path=customXml/itemProps1.xml><?xml version="1.0" encoding="utf-8"?>
<ds:datastoreItem xmlns:ds="http://schemas.openxmlformats.org/officeDocument/2006/customXml" ds:itemID="{994ADE16-B5B8-4428-8391-1E7AB29BADE9}"/>
</file>

<file path=customXml/itemProps2.xml><?xml version="1.0" encoding="utf-8"?>
<ds:datastoreItem xmlns:ds="http://schemas.openxmlformats.org/officeDocument/2006/customXml" ds:itemID="{500AB9AD-13D0-4C1E-9424-E25C8ECB84D2}"/>
</file>

<file path=customXml/itemProps3.xml><?xml version="1.0" encoding="utf-8"?>
<ds:datastoreItem xmlns:ds="http://schemas.openxmlformats.org/officeDocument/2006/customXml" ds:itemID="{0C810F5B-CB3B-4C12-99BE-432A9A88B5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541</vt:i4>
      </vt:variant>
      <vt:variant>
        <vt:lpstr>Named Ranges</vt:lpstr>
      </vt:variant>
      <vt:variant>
        <vt:i4>540</vt:i4>
      </vt:variant>
    </vt:vector>
  </HeadingPairs>
  <TitlesOfParts>
    <vt:vector size="1081" baseType="lpstr">
      <vt:lpstr>Cover Page</vt:lpstr>
      <vt:lpstr>GRUNDY &amp; KENDALL COURM</vt:lpstr>
      <vt:lpstr>GRUNDY &amp; KENDALL COURM (2)</vt:lpstr>
      <vt:lpstr>FOR FOX METRO WATER4</vt:lpstr>
      <vt:lpstr>FOR FOX METRO WATER4 (2)</vt:lpstr>
      <vt:lpstr>CITY OF BATAVIA FOROR</vt:lpstr>
      <vt:lpstr>CITY OF BATAVIA FOROR (2)</vt:lpstr>
      <vt:lpstr>CITY OF BATAVIA FORRK</vt:lpstr>
      <vt:lpstr>CITY OF BATAVIA FORRK (2)</vt:lpstr>
      <vt:lpstr>CITY OF BATAVIA FOR1</vt:lpstr>
      <vt:lpstr>CITY OF BATAVIA FOR1 (2)</vt:lpstr>
      <vt:lpstr>CITY OF BATAVIA FOR2</vt:lpstr>
      <vt:lpstr>CITY OF BATAVIA FOR2 (2)</vt:lpstr>
      <vt:lpstr>CITY OF BATAVIA FOR3</vt:lpstr>
      <vt:lpstr>CITY OF BATAVIA FOR3 (2)</vt:lpstr>
      <vt:lpstr>CITY OF BATAVIA FORRM</vt:lpstr>
      <vt:lpstr>CITY OF BATAVIA FORRM (2)</vt:lpstr>
      <vt:lpstr>CITY OF BATAVIA FOR4</vt:lpstr>
      <vt:lpstr>CITY OF BATAVIA FOR4 (2)</vt:lpstr>
      <vt:lpstr>CITY OF BATAVIA FORRM1</vt:lpstr>
      <vt:lpstr>CITY OF BATAVIA FORRM1 (2)</vt:lpstr>
      <vt:lpstr>CITY OF BATAVIA FOR5</vt:lpstr>
      <vt:lpstr>CITY OF BATAVIA FOR5 (2)</vt:lpstr>
      <vt:lpstr>CITY OF BATAVIA FOR6</vt:lpstr>
      <vt:lpstr>CITY OF BATAVIA FOR6 (2)</vt:lpstr>
      <vt:lpstr>CITY OF BATAVIA FOR7</vt:lpstr>
      <vt:lpstr>CITY OF BATAVIA FOR7 (2)</vt:lpstr>
      <vt:lpstr>CITY OF BATAVIA FORRM12</vt:lpstr>
      <vt:lpstr>CITY OF BATAVIA FORRM12 (2)</vt:lpstr>
      <vt:lpstr>CITY OF ELGIN FOR CION</vt:lpstr>
      <vt:lpstr>CITY OF ELGIN FOR CION (2)</vt:lpstr>
      <vt:lpstr>CITY OF GENEVA FOR MOR</vt:lpstr>
      <vt:lpstr>CITY OF GENEVA FOR MOR (2)</vt:lpstr>
      <vt:lpstr>CITY OF GENEVA FOR CRK</vt:lpstr>
      <vt:lpstr>CITY OF GENEVA FOR CRK (2)</vt:lpstr>
      <vt:lpstr>CITY OF GENEVA FOR TER</vt:lpstr>
      <vt:lpstr>CITY OF GENEVA FOR TER (2)</vt:lpstr>
      <vt:lpstr>CITY OF GENEVA FOR A1</vt:lpstr>
      <vt:lpstr>CITY OF GENEVA FOR A1 (2)</vt:lpstr>
      <vt:lpstr>CITY OF GENEVA FOR A2</vt:lpstr>
      <vt:lpstr>CITY OF GENEVA FOR A2 (2)</vt:lpstr>
      <vt:lpstr>CITY OF GENEVA FOR A3</vt:lpstr>
      <vt:lpstr>CITY OF GENEVA FOR A3 (2)</vt:lpstr>
      <vt:lpstr>CITY OF GENEVA FOR A4</vt:lpstr>
      <vt:lpstr>CITY OF GENEVA FOR A4 (2)</vt:lpstr>
      <vt:lpstr>CITY OF GENEVA FOR A5</vt:lpstr>
      <vt:lpstr>CITY OF GENEVA FOR A5 (2)</vt:lpstr>
      <vt:lpstr>CITY OF GENEVA FOR ARM</vt:lpstr>
      <vt:lpstr>CITY OF GENEVA FOR ARM (2)</vt:lpstr>
      <vt:lpstr>CITY OF ST CHARLES FOR</vt:lpstr>
      <vt:lpstr>CITY OF ST CHARLES FOR (2)</vt:lpstr>
      <vt:lpstr>CITY OF ST CHARLES FRK</vt:lpstr>
      <vt:lpstr>CITY OF ST CHARLES FRK (2)</vt:lpstr>
      <vt:lpstr>CITY OF ST CHARLES FER</vt:lpstr>
      <vt:lpstr>CITY OF ST CHARLES FER (2)</vt:lpstr>
      <vt:lpstr>CITY OF ST CHARLES F1</vt:lpstr>
      <vt:lpstr>CITY OF ST CHARLES F1 (2)</vt:lpstr>
      <vt:lpstr>CITY OF ST CHARLES F2</vt:lpstr>
      <vt:lpstr>CITY OF ST CHARLES F2 (2)</vt:lpstr>
      <vt:lpstr>CITY OF ST CHARLES F3</vt:lpstr>
      <vt:lpstr>CITY OF ST CHARLES F3 (2)</vt:lpstr>
      <vt:lpstr>CITY OF ST CHARLES FRM</vt:lpstr>
      <vt:lpstr>CITY OF ST CHARLES FRM (2)</vt:lpstr>
      <vt:lpstr>CITY OF ST CHARLES F4</vt:lpstr>
      <vt:lpstr>CITY OF ST CHARLES F4 (2)</vt:lpstr>
      <vt:lpstr>CITY OF ST CHARLES F5</vt:lpstr>
      <vt:lpstr>CITY OF ST CHARLES F5 (2)</vt:lpstr>
      <vt:lpstr>CITY OF AURORA FOR MOR</vt:lpstr>
      <vt:lpstr>CITY OF AURORA FOR MOR (2)</vt:lpstr>
      <vt:lpstr>CITY OF AURORA FOR AGE</vt:lpstr>
      <vt:lpstr>CITY OF AURORA FOR AGE (2)</vt:lpstr>
      <vt:lpstr>CITY OF AURORA FOR ARM</vt:lpstr>
      <vt:lpstr>CITY OF AURORA FOR ARM (2)</vt:lpstr>
      <vt:lpstr>CITY OF AURORA FOR A2</vt:lpstr>
      <vt:lpstr>CITY OF AURORA FOR A2 (2)</vt:lpstr>
      <vt:lpstr>CITY OF AURORA FOR A4</vt:lpstr>
      <vt:lpstr>CITY OF AURORA FOR A4 (2)</vt:lpstr>
      <vt:lpstr>CITY OF AURORA FOR A7</vt:lpstr>
      <vt:lpstr>CITY OF AURORA FOR A7 (2)</vt:lpstr>
      <vt:lpstr>VILLAGE OF ALGONQUINRM</vt:lpstr>
      <vt:lpstr>VILLAGE OF ALGONQUINRM (2)</vt:lpstr>
      <vt:lpstr>VILLAGE OF ALGONQUINRM1</vt:lpstr>
      <vt:lpstr>VILLAGE OF ALGONQUINRM1 (2)</vt:lpstr>
      <vt:lpstr>VILLAGE OF ALGONQUINRM12</vt:lpstr>
      <vt:lpstr>VILLAGE OF ALGONQUINRM12 (2)</vt:lpstr>
      <vt:lpstr>VILLAGE OF BARRINGTORM</vt:lpstr>
      <vt:lpstr>VILLAGE OF BARRINGTORM (2)</vt:lpstr>
      <vt:lpstr>VILLAGE OF BARRINGTORM1</vt:lpstr>
      <vt:lpstr>VILLAGE OF BARRINGTORM1 (2)</vt:lpstr>
      <vt:lpstr>VILLAGE OF BARTLETTRM</vt:lpstr>
      <vt:lpstr>VILLAGE OF BARTLETTRM (2)</vt:lpstr>
      <vt:lpstr>VILLAGE OF BARTLETTRM1</vt:lpstr>
      <vt:lpstr>VILLAGE OF BARTLETTRM1 (2)</vt:lpstr>
      <vt:lpstr>VILLAGE OF BARTLETTRM12</vt:lpstr>
      <vt:lpstr>VILLAGE OF BARTLETTRM12 (2)</vt:lpstr>
      <vt:lpstr>VILLAGE OF BIG ROCKRM</vt:lpstr>
      <vt:lpstr>VILLAGE OF BIG ROCKRM (2)</vt:lpstr>
      <vt:lpstr>VILLAGE OF BURLINGTORM</vt:lpstr>
      <vt:lpstr>VILLAGE OF BURLINGTORM (2)</vt:lpstr>
      <vt:lpstr>VILLAGE OF BURLINGTORM1</vt:lpstr>
      <vt:lpstr>VILLAGE OF BURLINGTORM1 (2)</vt:lpstr>
      <vt:lpstr>VILLAGE OF CAMPTON HRM</vt:lpstr>
      <vt:lpstr>VILLAGE OF CAMPTON HRM (2)</vt:lpstr>
      <vt:lpstr>VILLAGE OF CAMPTON HRM1</vt:lpstr>
      <vt:lpstr>VILLAGE OF CAMPTON HRM1 (2)</vt:lpstr>
      <vt:lpstr>VILLAGE OF CARPENTERRM</vt:lpstr>
      <vt:lpstr>VILLAGE OF CARPENTERRM (2)</vt:lpstr>
      <vt:lpstr>VILLAGE OF CARPENTERRM1</vt:lpstr>
      <vt:lpstr>VILLAGE OF CARPENTERRM1 (2)</vt:lpstr>
      <vt:lpstr>VILLAGE OF EAST DUNDRM</vt:lpstr>
      <vt:lpstr>VILLAGE OF EAST DUNDRM (2)</vt:lpstr>
      <vt:lpstr>VILLAGE OF EAST DUNDRM1</vt:lpstr>
      <vt:lpstr>VILLAGE OF EAST DUNDRM1 (2)</vt:lpstr>
      <vt:lpstr>VILLAGE OF ELBURN FORM</vt:lpstr>
      <vt:lpstr>VILLAGE OF ELBURN FORM (2)</vt:lpstr>
      <vt:lpstr>VILLAGE OF ELBURN FORM1</vt:lpstr>
      <vt:lpstr>VILLAGE OF ELBURN FORM1 (2)</vt:lpstr>
      <vt:lpstr>VILLAGE OF ELBURN FORM12</vt:lpstr>
      <vt:lpstr>VILLAGE OF ELBURN FORM12 (2)</vt:lpstr>
      <vt:lpstr>VILLAGE OF GILBERTSRM</vt:lpstr>
      <vt:lpstr>VILLAGE OF GILBERTSRM (2)</vt:lpstr>
      <vt:lpstr>VILLAGE OF GILBERTSRM1</vt:lpstr>
      <vt:lpstr>VILLAGE OF GILBERTSRM1 (2)</vt:lpstr>
      <vt:lpstr>VILLAGE OF HAMPSHIRERM</vt:lpstr>
      <vt:lpstr>VILLAGE OF HAMPSHIRERM (2)</vt:lpstr>
      <vt:lpstr>VILLAGE OF HAMPSHIRERM1</vt:lpstr>
      <vt:lpstr>VILLAGE OF HAMPSHIRERM1 (2)</vt:lpstr>
      <vt:lpstr>VILLAGE OF HUNTLEY FRM</vt:lpstr>
      <vt:lpstr>VILLAGE OF HUNTLEY FRM (2)</vt:lpstr>
      <vt:lpstr>VILLAGE OF HUNTLEY FRM1</vt:lpstr>
      <vt:lpstr>VILLAGE OF HUNTLEY FRM1 (2)</vt:lpstr>
      <vt:lpstr>VILLAGE OF KANEVILLERM</vt:lpstr>
      <vt:lpstr>VILLAGE OF KANEVILLERM (2)</vt:lpstr>
      <vt:lpstr>VILLAGE OF KANEVILLERM1</vt:lpstr>
      <vt:lpstr>VILLAGE OF KANEVILLERM1 (2)</vt:lpstr>
      <vt:lpstr>VILLAGE OF LILY LAKERM</vt:lpstr>
      <vt:lpstr>VILLAGE OF LILY LAKERM (2)</vt:lpstr>
      <vt:lpstr>VILLAGE OF MAPLE PARRM</vt:lpstr>
      <vt:lpstr>VILLAGE OF MAPLE PARRM (2)</vt:lpstr>
      <vt:lpstr>VILLAGE OF MAPLE PARRM1</vt:lpstr>
      <vt:lpstr>VILLAGE OF MAPLE PARRM1 (2)</vt:lpstr>
      <vt:lpstr>VILLAGE OF MONTGOMERRM</vt:lpstr>
      <vt:lpstr>VILLAGE OF MONTGOMERRM (2)</vt:lpstr>
      <vt:lpstr>VILLAGE OF MONTGOMERRM1</vt:lpstr>
      <vt:lpstr>VILLAGE OF MONTGOMERRM1 (2)</vt:lpstr>
      <vt:lpstr>VILLAGE OF MONTGOMERRM12</vt:lpstr>
      <vt:lpstr>VILLAGE OF MONTGOMERRM12 (2)</vt:lpstr>
      <vt:lpstr>VILLAGE OF NORTH AURRM</vt:lpstr>
      <vt:lpstr>VILLAGE OF NORTH AURRM (2)</vt:lpstr>
      <vt:lpstr>VILLAGE OF NORTH AURRM1</vt:lpstr>
      <vt:lpstr>VILLAGE OF NORTH AURRM1 (2)</vt:lpstr>
      <vt:lpstr>VILLAGE OF NORTH AURRM12</vt:lpstr>
      <vt:lpstr>VILLAGE OF NORTH AURRM12 (2)</vt:lpstr>
      <vt:lpstr>VILLAGE OF NORTH AURRM123</vt:lpstr>
      <vt:lpstr>VILLAGE OF NORTH AURRM123 (2)</vt:lpstr>
      <vt:lpstr>VILLAGE OF NORTH AURRM1234</vt:lpstr>
      <vt:lpstr>VILLAGE OF NORTH AURRM1234 (2)</vt:lpstr>
      <vt:lpstr>VILLAGE OF PINGREE GRM</vt:lpstr>
      <vt:lpstr>VILLAGE OF PINGREE GRM (2)</vt:lpstr>
      <vt:lpstr>VILLAGE OF PINGREE GRM1</vt:lpstr>
      <vt:lpstr>VILLAGE OF PINGREE GRM1 (2)</vt:lpstr>
      <vt:lpstr>VILLAGE OF SLEEPY HORM</vt:lpstr>
      <vt:lpstr>VILLAGE OF SLEEPY HORM (2)</vt:lpstr>
      <vt:lpstr>VILLAGE OF SLEEPY HORM1</vt:lpstr>
      <vt:lpstr>VILLAGE OF SLEEPY HORM1 (2)</vt:lpstr>
      <vt:lpstr>VILLAGE OF SOUTH ELGRM</vt:lpstr>
      <vt:lpstr>VILLAGE OF SOUTH ELGRM (2)</vt:lpstr>
      <vt:lpstr>VILLAGE OF SOUTH ELGRM1</vt:lpstr>
      <vt:lpstr>VILLAGE OF SOUTH ELGRM1 (2)</vt:lpstr>
      <vt:lpstr>VILLAGE OF SOUTH ELGRM12</vt:lpstr>
      <vt:lpstr>VILLAGE OF SOUTH ELGRM12 (2)</vt:lpstr>
      <vt:lpstr>VILLAGE OF SUGAR GRORM</vt:lpstr>
      <vt:lpstr>VILLAGE OF SUGAR GRORM (2)</vt:lpstr>
      <vt:lpstr>VILLAGE OF SUGAR GRORM1</vt:lpstr>
      <vt:lpstr>VILLAGE OF SUGAR GRORM1 (2)</vt:lpstr>
      <vt:lpstr>VILLAGE OF VIRGIL FORM</vt:lpstr>
      <vt:lpstr>VILLAGE OF VIRGIL FORM (2)</vt:lpstr>
      <vt:lpstr>VILLAGE OF WAYNE FORRM</vt:lpstr>
      <vt:lpstr>VILLAGE OF WAYNE FORRM (2)</vt:lpstr>
      <vt:lpstr>VILLAGE OF WEST DUNDRM</vt:lpstr>
      <vt:lpstr>VILLAGE OF WEST DUNDRM (2)</vt:lpstr>
      <vt:lpstr>VILLAGE OF WEST DUNDRM1</vt:lpstr>
      <vt:lpstr>VILLAGE OF WEST DUNDRM1 (2)</vt:lpstr>
      <vt:lpstr>AURORA TOWNSHIP FOROR</vt:lpstr>
      <vt:lpstr>AURORA TOWNSHIP FOROR (2)</vt:lpstr>
      <vt:lpstr>AURORA TOWNSHIP FORRK</vt:lpstr>
      <vt:lpstr>AURORA TOWNSHIP FORRK (2)</vt:lpstr>
      <vt:lpstr>AURORA TOWNSHIP FOROR1</vt:lpstr>
      <vt:lpstr>AURORA TOWNSHIP FOROR1 (2)</vt:lpstr>
      <vt:lpstr>AURORA TOWNSHIP FORER</vt:lpstr>
      <vt:lpstr>AURORA TOWNSHIP FORER (2)</vt:lpstr>
      <vt:lpstr>AURORA TOWNSHIP FOREE</vt:lpstr>
      <vt:lpstr>AURORA TOWNSHIP FOREE (2)</vt:lpstr>
      <vt:lpstr>BATAVIA TOWNSHIP FOROR</vt:lpstr>
      <vt:lpstr>BATAVIA TOWNSHIP FOROR (2)</vt:lpstr>
      <vt:lpstr>BATAVIA TOWNSHIP FORRK</vt:lpstr>
      <vt:lpstr>BATAVIA TOWNSHIP FORRK (2)</vt:lpstr>
      <vt:lpstr>BATAVIA TOWNSHIP FOROR1</vt:lpstr>
      <vt:lpstr>BATAVIA TOWNSHIP FOROR1 (2)</vt:lpstr>
      <vt:lpstr>BATAVIA TOWNSHIP FORER</vt:lpstr>
      <vt:lpstr>BATAVIA TOWNSHIP FORER (2)</vt:lpstr>
      <vt:lpstr>BATAVIA TOWNSHIP FOREE</vt:lpstr>
      <vt:lpstr>BATAVIA TOWNSHIP FOREE (2)</vt:lpstr>
      <vt:lpstr>BIG ROCK TOWNSHIP FOOR</vt:lpstr>
      <vt:lpstr>BIG ROCK TOWNSHIP FOOR (2)</vt:lpstr>
      <vt:lpstr>BIG ROCK TOWNSHIP FORK</vt:lpstr>
      <vt:lpstr>BIG ROCK TOWNSHIP FORK (2)</vt:lpstr>
      <vt:lpstr>BIG ROCK TOWNSHIP FOOR1</vt:lpstr>
      <vt:lpstr>BIG ROCK TOWNSHIP FOOR1 (2)</vt:lpstr>
      <vt:lpstr>BIG ROCK TOWNSHIP FOER</vt:lpstr>
      <vt:lpstr>BIG ROCK TOWNSHIP FOER (2)</vt:lpstr>
      <vt:lpstr>BIG ROCK TOWNSHIP FOEE</vt:lpstr>
      <vt:lpstr>BIG ROCK TOWNSHIP FOEE (2)</vt:lpstr>
      <vt:lpstr>BLACKBERRY TOWNSHIPOR</vt:lpstr>
      <vt:lpstr>BLACKBERRY TOWNSHIPOR (2)</vt:lpstr>
      <vt:lpstr>BLACKBERRY TOWNSHIPRK</vt:lpstr>
      <vt:lpstr>BLACKBERRY TOWNSHIPRK (2)</vt:lpstr>
      <vt:lpstr>BLACKBERRY TOWNSHIPOR1</vt:lpstr>
      <vt:lpstr>BLACKBERRY TOWNSHIPOR1 (2)</vt:lpstr>
      <vt:lpstr>BLACKBERRY TOWNSHIPER</vt:lpstr>
      <vt:lpstr>BLACKBERRY TOWNSHIPER (2)</vt:lpstr>
      <vt:lpstr>BLACKBERRY TOWNSHIPEE</vt:lpstr>
      <vt:lpstr>BLACKBERRY TOWNSHIPEE (2)</vt:lpstr>
      <vt:lpstr>BURLINGTON TOWNSHIPOR</vt:lpstr>
      <vt:lpstr>BURLINGTON TOWNSHIPOR (2)</vt:lpstr>
      <vt:lpstr>BURLINGTON TOWNSHIPRK</vt:lpstr>
      <vt:lpstr>BURLINGTON TOWNSHIPRK (2)</vt:lpstr>
      <vt:lpstr>BURLINGTON TOWNSHIPOR1</vt:lpstr>
      <vt:lpstr>BURLINGTON TOWNSHIPOR1 (2)</vt:lpstr>
      <vt:lpstr>BURLINGTON TOWNSHIPER</vt:lpstr>
      <vt:lpstr>BURLINGTON TOWNSHIPER (2)</vt:lpstr>
      <vt:lpstr>BURLINGTON TOWNSHIPEE</vt:lpstr>
      <vt:lpstr>BURLINGTON TOWNSHIPEE (2)</vt:lpstr>
      <vt:lpstr>CAMPTON TOWNSHIP FOROR</vt:lpstr>
      <vt:lpstr>CAMPTON TOWNSHIP FOROR (2)</vt:lpstr>
      <vt:lpstr>CAMPTON TOWNSHIP FORRK</vt:lpstr>
      <vt:lpstr>CAMPTON TOWNSHIP FORRK (2)</vt:lpstr>
      <vt:lpstr>CAMPTON TOWNSHIP FOROR1</vt:lpstr>
      <vt:lpstr>CAMPTON TOWNSHIP FOROR1 (2)</vt:lpstr>
      <vt:lpstr>CAMPTON TOWNSHIP FORER</vt:lpstr>
      <vt:lpstr>CAMPTON TOWNSHIP FORER (2)</vt:lpstr>
      <vt:lpstr>CAMPTON TOWNSHIP FOREE</vt:lpstr>
      <vt:lpstr>CAMPTON TOWNSHIP FOREE (2)</vt:lpstr>
      <vt:lpstr>DUNDEE TOWNSHIP FOROR</vt:lpstr>
      <vt:lpstr>DUNDEE TOWNSHIP FOROR (2)</vt:lpstr>
      <vt:lpstr>DUNDEE TOWNSHIP FORRK</vt:lpstr>
      <vt:lpstr>DUNDEE TOWNSHIP FORRK (2)</vt:lpstr>
      <vt:lpstr>DUNDEE TOWNSHIP FOROR1</vt:lpstr>
      <vt:lpstr>DUNDEE TOWNSHIP FOROR1 (2)</vt:lpstr>
      <vt:lpstr>DUNDEE TOWNSHIP FORER</vt:lpstr>
      <vt:lpstr>DUNDEE TOWNSHIP FORER (2)</vt:lpstr>
      <vt:lpstr>DUNDEE TOWNSHIP FOREE</vt:lpstr>
      <vt:lpstr>DUNDEE TOWNSHIP FOREE (2)</vt:lpstr>
      <vt:lpstr>ELGIN TOWNSHIP FOR SOR</vt:lpstr>
      <vt:lpstr>ELGIN TOWNSHIP FOR SOR (2)</vt:lpstr>
      <vt:lpstr>ELGIN TOWNSHIP FOR CRK</vt:lpstr>
      <vt:lpstr>ELGIN TOWNSHIP FOR CRK (2)</vt:lpstr>
      <vt:lpstr>ELGIN TOWNSHIP FOR AOR</vt:lpstr>
      <vt:lpstr>ELGIN TOWNSHIP FOR AOR (2)</vt:lpstr>
      <vt:lpstr>ELGIN TOWNSHIP FOR HER</vt:lpstr>
      <vt:lpstr>ELGIN TOWNSHIP FOR HER (2)</vt:lpstr>
      <vt:lpstr>ELGIN TOWNSHIP FOR TEE</vt:lpstr>
      <vt:lpstr>ELGIN TOWNSHIP FOR TEE (2)</vt:lpstr>
      <vt:lpstr>GENEVA TOWNSHIP FOROR</vt:lpstr>
      <vt:lpstr>GENEVA TOWNSHIP FOROR (2)</vt:lpstr>
      <vt:lpstr>GENEVA TOWNSHIP FORRK</vt:lpstr>
      <vt:lpstr>GENEVA TOWNSHIP FORRK (2)</vt:lpstr>
      <vt:lpstr>GENEVA TOWNSHIP FOROR1</vt:lpstr>
      <vt:lpstr>GENEVA TOWNSHIP FOROR1 (2)</vt:lpstr>
      <vt:lpstr>GENEVA TOWNSHIP FORER</vt:lpstr>
      <vt:lpstr>GENEVA TOWNSHIP FORER (2)</vt:lpstr>
      <vt:lpstr>GENEVA TOWNSHIP FOREE</vt:lpstr>
      <vt:lpstr>GENEVA TOWNSHIP FOREE (2)</vt:lpstr>
      <vt:lpstr>HAMPSHIRE TOWNSHIP FOR</vt:lpstr>
      <vt:lpstr>HAMPSHIRE TOWNSHIP FOR (2)</vt:lpstr>
      <vt:lpstr>HAMPSHIRE TOWNSHIP FRK</vt:lpstr>
      <vt:lpstr>HAMPSHIRE TOWNSHIP FRK (2)</vt:lpstr>
      <vt:lpstr>HAMPSHIRE TOWNSHIP FOR1</vt:lpstr>
      <vt:lpstr>HAMPSHIRE TOWNSHIP FOR1 (2)</vt:lpstr>
      <vt:lpstr>HAMPSHIRE TOWNSHIP FER</vt:lpstr>
      <vt:lpstr>HAMPSHIRE TOWNSHIP FER (2)</vt:lpstr>
      <vt:lpstr>HAMPSHIRE TOWNSHIP FEE</vt:lpstr>
      <vt:lpstr>HAMPSHIRE TOWNSHIP FEE (2)</vt:lpstr>
      <vt:lpstr>KANEVILLE TOWNSHIP FOR</vt:lpstr>
      <vt:lpstr>KANEVILLE TOWNSHIP FOR (2)</vt:lpstr>
      <vt:lpstr>KANEVILLE TOWNSHIP FRK</vt:lpstr>
      <vt:lpstr>KANEVILLE TOWNSHIP FRK (2)</vt:lpstr>
      <vt:lpstr>KANEVILLE TOWNSHIP FOR1</vt:lpstr>
      <vt:lpstr>KANEVILLE TOWNSHIP FOR1 (2)</vt:lpstr>
      <vt:lpstr>KANEVILLE TOWNSHIP FER</vt:lpstr>
      <vt:lpstr>KANEVILLE TOWNSHIP FER (2)</vt:lpstr>
      <vt:lpstr>KANEVILLE TOWNSHIP FEE</vt:lpstr>
      <vt:lpstr>KANEVILLE TOWNSHIP FEE (2)</vt:lpstr>
      <vt:lpstr>PLATO TOWNSHIP FOR SOR</vt:lpstr>
      <vt:lpstr>PLATO TOWNSHIP FOR SOR (2)</vt:lpstr>
      <vt:lpstr>PLATO TOWNSHIP FOR CRK</vt:lpstr>
      <vt:lpstr>PLATO TOWNSHIP FOR CRK (2)</vt:lpstr>
      <vt:lpstr>PLATO TOWNSHIP FOR AOR</vt:lpstr>
      <vt:lpstr>PLATO TOWNSHIP FOR AOR (2)</vt:lpstr>
      <vt:lpstr>PLATO TOWNSHIP FOR HER</vt:lpstr>
      <vt:lpstr>PLATO TOWNSHIP FOR HER (2)</vt:lpstr>
      <vt:lpstr>PLATO TOWNSHIP FOR TEE</vt:lpstr>
      <vt:lpstr>PLATO TOWNSHIP FOR TEE (2)</vt:lpstr>
      <vt:lpstr>RUTLAND TOWNSHIP FOROR</vt:lpstr>
      <vt:lpstr>RUTLAND TOWNSHIP FOROR (2)</vt:lpstr>
      <vt:lpstr>RUTLAND TOWNSHIP FORRK</vt:lpstr>
      <vt:lpstr>RUTLAND TOWNSHIP FORRK (2)</vt:lpstr>
      <vt:lpstr>RUTLAND TOWNSHIP FOROR1</vt:lpstr>
      <vt:lpstr>RUTLAND TOWNSHIP FOROR1 (2)</vt:lpstr>
      <vt:lpstr>RUTLAND TOWNSHIP FORER</vt:lpstr>
      <vt:lpstr>RUTLAND TOWNSHIP FORER (2)</vt:lpstr>
      <vt:lpstr>RUTLAND TOWNSHIP FOREE</vt:lpstr>
      <vt:lpstr>RUTLAND TOWNSHIP FOREE (2)</vt:lpstr>
      <vt:lpstr>ST CHARLES TOWNSHIPOR</vt:lpstr>
      <vt:lpstr>ST CHARLES TOWNSHIPOR (2)</vt:lpstr>
      <vt:lpstr>ST CHARLES TOWNSHIPRK</vt:lpstr>
      <vt:lpstr>ST CHARLES TOWNSHIPRK (2)</vt:lpstr>
      <vt:lpstr>ST CHARLES TOWNSHIPOR1</vt:lpstr>
      <vt:lpstr>ST CHARLES TOWNSHIPOR1 (2)</vt:lpstr>
      <vt:lpstr>ST CHARLES TOWNSHIPER</vt:lpstr>
      <vt:lpstr>ST CHARLES TOWNSHIPER (2)</vt:lpstr>
      <vt:lpstr>ST CHARLES TOWNSHIPEE</vt:lpstr>
      <vt:lpstr>ST CHARLES TOWNSHIPEE (2)</vt:lpstr>
      <vt:lpstr>SUGAR GROVE TOWNSHIPOR</vt:lpstr>
      <vt:lpstr>SUGAR GROVE TOWNSHIPOR (2)</vt:lpstr>
      <vt:lpstr>SUGAR GROVE TOWNSHIPRK</vt:lpstr>
      <vt:lpstr>SUGAR GROVE TOWNSHIPRK (2)</vt:lpstr>
      <vt:lpstr>SUGAR GROVE TOWNSHIPOR1</vt:lpstr>
      <vt:lpstr>SUGAR GROVE TOWNSHIPOR1 (2)</vt:lpstr>
      <vt:lpstr>SUGAR GROVE TOWNSHIPER</vt:lpstr>
      <vt:lpstr>SUGAR GROVE TOWNSHIPER (2)</vt:lpstr>
      <vt:lpstr>SUGAR GROVE TOWNSHIPEE</vt:lpstr>
      <vt:lpstr>SUGAR GROVE TOWNSHIPEE (2)</vt:lpstr>
      <vt:lpstr>SUGAR GROVE TOWNSHIPRS</vt:lpstr>
      <vt:lpstr>SUGAR GROVE TOWNSHIPRS (2)</vt:lpstr>
      <vt:lpstr>VIRGIL TOWNSHIP FOROR</vt:lpstr>
      <vt:lpstr>VIRGIL TOWNSHIP FOROR (2)</vt:lpstr>
      <vt:lpstr>VIRGIL TOWNSHIP FORRK</vt:lpstr>
      <vt:lpstr>VIRGIL TOWNSHIP FORRK (2)</vt:lpstr>
      <vt:lpstr>VIRGIL TOWNSHIP FOROR1</vt:lpstr>
      <vt:lpstr>VIRGIL TOWNSHIP FOROR1 (2)</vt:lpstr>
      <vt:lpstr>VIRGIL TOWNSHIP FORER</vt:lpstr>
      <vt:lpstr>VIRGIL TOWNSHIP FORER (2)</vt:lpstr>
      <vt:lpstr>VIRGIL TOWNSHIP FOREE</vt:lpstr>
      <vt:lpstr>VIRGIL TOWNSHIP FOREE (2)</vt:lpstr>
      <vt:lpstr>BARTLETT PARK DISTRIRM</vt:lpstr>
      <vt:lpstr>BARTLETT PARK DISTRIRM (2)</vt:lpstr>
      <vt:lpstr>BATAVIA PARK DISTRICRM</vt:lpstr>
      <vt:lpstr>BATAVIA PARK DISTRICRM (2)</vt:lpstr>
      <vt:lpstr>BIG ROCK PARK DISTRIRM</vt:lpstr>
      <vt:lpstr>BIG ROCK PARK DISTRIRM (2)</vt:lpstr>
      <vt:lpstr>BIG ROCK PARK DISTRIRM1</vt:lpstr>
      <vt:lpstr>BIG ROCK PARK DISTRIRM1 (2)</vt:lpstr>
      <vt:lpstr>BIG ROCK PARK DISTRIRM12</vt:lpstr>
      <vt:lpstr>BIG ROCK PARK DISTRIRM12 (2)</vt:lpstr>
      <vt:lpstr>BURLINGTON PARK DISTRM</vt:lpstr>
      <vt:lpstr>BURLINGTON PARK DISTRM (2)</vt:lpstr>
      <vt:lpstr>DUNDEE TOWNSHIP PARKRM</vt:lpstr>
      <vt:lpstr>DUNDEE TOWNSHIP PARKRM (2)</vt:lpstr>
      <vt:lpstr>FOX VALLEY PARK DISTRM</vt:lpstr>
      <vt:lpstr>FOX VALLEY PARK DISTRM (2)</vt:lpstr>
      <vt:lpstr>FOX VALLEY PARK DIST1</vt:lpstr>
      <vt:lpstr>FOX VALLEY PARK DIST1 (2)</vt:lpstr>
      <vt:lpstr>FOX VALLEY PARK DIST2</vt:lpstr>
      <vt:lpstr>FOX VALLEY PARK DIST2 (2)</vt:lpstr>
      <vt:lpstr>FOX VALLEY PARK DIST3</vt:lpstr>
      <vt:lpstr>FOX VALLEY PARK DIST3 (2)</vt:lpstr>
      <vt:lpstr>FOX VALLEY PARK DIST31</vt:lpstr>
      <vt:lpstr>FOX VALLEY PARK DIST31 (2)</vt:lpstr>
      <vt:lpstr>GENEVA PARK DISTRICTRM</vt:lpstr>
      <vt:lpstr>GENEVA PARK DISTRICTRM (2)</vt:lpstr>
      <vt:lpstr>GENEVA PARK DISTRICTRM1</vt:lpstr>
      <vt:lpstr>GENEVA PARK DISTRICTRM1 (2)</vt:lpstr>
      <vt:lpstr>HAMPSHIRE PARK DISTRRM</vt:lpstr>
      <vt:lpstr>HAMPSHIRE PARK DISTRRM (2)</vt:lpstr>
      <vt:lpstr>HUNTLEY PARK DISTRICRM</vt:lpstr>
      <vt:lpstr>HUNTLEY PARK DISTRICRM (2)</vt:lpstr>
      <vt:lpstr>HUNTLEY PARK DISTRICRM1</vt:lpstr>
      <vt:lpstr>HUNTLEY PARK DISTRICRM1 (2)</vt:lpstr>
      <vt:lpstr>ST CHARLES PARK DISTRM</vt:lpstr>
      <vt:lpstr>ST CHARLES PARK DISTRM (2)</vt:lpstr>
      <vt:lpstr>SUGAR GROVE PARK DISRM</vt:lpstr>
      <vt:lpstr>SUGAR GROVE PARK DISRM (2)</vt:lpstr>
      <vt:lpstr>SUGAR GROVE PARK DISRM1</vt:lpstr>
      <vt:lpstr>SUGAR GROVE PARK DISRM1 (2)</vt:lpstr>
      <vt:lpstr>ALGONQUIN LIBRARY FORM</vt:lpstr>
      <vt:lpstr>ALGONQUIN LIBRARY FORM (2)</vt:lpstr>
      <vt:lpstr>ALGONQUIN LIBRARY FORM1</vt:lpstr>
      <vt:lpstr>ALGONQUIN LIBRARY FORM1 (2)</vt:lpstr>
      <vt:lpstr>AURORA PUBLIC LIBRARRM</vt:lpstr>
      <vt:lpstr>AURORA PUBLIC LIBRARRM (2)</vt:lpstr>
      <vt:lpstr>AURORA PUBLIC LIBRARRM1</vt:lpstr>
      <vt:lpstr>AURORA PUBLIC LIBRARRM1 (2)</vt:lpstr>
      <vt:lpstr>BARRINGTON LIBRARY FRM</vt:lpstr>
      <vt:lpstr>BARRINGTON LIBRARY FRM (2)</vt:lpstr>
      <vt:lpstr>BATAVIA LIBRARY FORRM</vt:lpstr>
      <vt:lpstr>BATAVIA LIBRARY FORRM (2)</vt:lpstr>
      <vt:lpstr>FOX RIVER VALLEY PUBRM</vt:lpstr>
      <vt:lpstr>FOX RIVER VALLEY PUBRM (2)</vt:lpstr>
      <vt:lpstr>ELLA JOHNSON LIBRARYRM</vt:lpstr>
      <vt:lpstr>ELLA JOHNSON LIBRARYRM (2)</vt:lpstr>
      <vt:lpstr>GAIL BORDEN LIBRARYRM</vt:lpstr>
      <vt:lpstr>GAIL BORDEN LIBRARYRM (2)</vt:lpstr>
      <vt:lpstr>GENEVA LIBRARY FOR LRM</vt:lpstr>
      <vt:lpstr>GENEVA LIBRARY FOR LRM (2)</vt:lpstr>
      <vt:lpstr>HUNTLEY AREA LIBRARYRM</vt:lpstr>
      <vt:lpstr>HUNTLEY AREA LIBRARYRM (2)</vt:lpstr>
      <vt:lpstr>HUNTLEY AREA LIBRARYRM1</vt:lpstr>
      <vt:lpstr>HUNTLEY AREA LIBRARYRM1 (2)</vt:lpstr>
      <vt:lpstr>KANEVILLE LIBRARY FORM</vt:lpstr>
      <vt:lpstr>KANEVILLE LIBRARY FORM (2)</vt:lpstr>
      <vt:lpstr>MAPLE PARK PUBLIC LIRM</vt:lpstr>
      <vt:lpstr>MAPLE PARK PUBLIC LIRM (2)</vt:lpstr>
      <vt:lpstr>MAPLE PARK PUBLIC LIRM1</vt:lpstr>
      <vt:lpstr>MAPLE PARK PUBLIC LIRM1 (2)</vt:lpstr>
      <vt:lpstr>OSWEGO LIBRARY FOR LRM</vt:lpstr>
      <vt:lpstr>OSWEGO LIBRARY FOR LRM (2)</vt:lpstr>
      <vt:lpstr>ST CHARLES LIBRARY FRM</vt:lpstr>
      <vt:lpstr>ST CHARLES LIBRARY FRM (2)</vt:lpstr>
      <vt:lpstr>SUGAR GROVE LIBRARYRM</vt:lpstr>
      <vt:lpstr>SUGAR GROVE LIBRARYRM (2)</vt:lpstr>
      <vt:lpstr>TOWN &amp; COUNTRY LIBRARM</vt:lpstr>
      <vt:lpstr>TOWN &amp; COUNTRY LIBRARM (2)</vt:lpstr>
      <vt:lpstr>TOWN &amp; COUNTRY LIBRARM1</vt:lpstr>
      <vt:lpstr>TOWN &amp; COUNTRY LIBRARM1 (2)</vt:lpstr>
      <vt:lpstr>DEKALB COUNTY FOR RERM</vt:lpstr>
      <vt:lpstr>DEKALB COUNTY FOR RERM (2)</vt:lpstr>
      <vt:lpstr>DEKALB COUNTY FOR RERM1</vt:lpstr>
      <vt:lpstr>DEKALB COUNTY FOR RERM1 (2)</vt:lpstr>
      <vt:lpstr>DEKALB COUNTY FOR RERM12</vt:lpstr>
      <vt:lpstr>DEKALB COUNTY FOR RERM12 (2)</vt:lpstr>
      <vt:lpstr>KANE COUNTY FOR REGIRM</vt:lpstr>
      <vt:lpstr>KANE COUNTY FOR REGIRM (2)</vt:lpstr>
      <vt:lpstr>LAKE COUNTY FOR REGIRM</vt:lpstr>
      <vt:lpstr>LAKE COUNTY FOR REGIRM (2)</vt:lpstr>
      <vt:lpstr>LAKE COUNTY FOR REGIRM1</vt:lpstr>
      <vt:lpstr>LAKE COUNTY FOR REGIRM1 (2)</vt:lpstr>
      <vt:lpstr>LAKE COUNTY FOR REGIRM12</vt:lpstr>
      <vt:lpstr>LAKE COUNTY FOR REGIRM12 (2)</vt:lpstr>
      <vt:lpstr>MC HENRY COUNTY FORRM</vt:lpstr>
      <vt:lpstr>MC HENRY COUNTY FORRM (2)</vt:lpstr>
      <vt:lpstr>ELGIN SCHOOL DISTRICRM</vt:lpstr>
      <vt:lpstr>ELGIN SCHOOL DISTRICRM (2)</vt:lpstr>
      <vt:lpstr>BATAVIA COMM UNIT SCRM</vt:lpstr>
      <vt:lpstr>BATAVIA COMM UNIT SCRM (2)</vt:lpstr>
      <vt:lpstr>YORKVILLE SCHOOL DISRM</vt:lpstr>
      <vt:lpstr>YORKVILLE SCHOOL DISRM (2)</vt:lpstr>
      <vt:lpstr>YORKVILLE SCHOOL DISSP</vt:lpstr>
      <vt:lpstr>YORKVILLE SCHOOL DISSP (2)</vt:lpstr>
      <vt:lpstr>AURORA WEST SCHOOL DRM</vt:lpstr>
      <vt:lpstr>AURORA WEST SCHOOL DRM (2)</vt:lpstr>
      <vt:lpstr>AURORA EAST SCHOOL DRM</vt:lpstr>
      <vt:lpstr>AURORA EAST SCHOOL DRM (2)</vt:lpstr>
      <vt:lpstr>CONSOLIDATED SCHOOLRM</vt:lpstr>
      <vt:lpstr>CONSOLIDATED SCHOOLRM (2)</vt:lpstr>
      <vt:lpstr>CONSOLIDATED SCHOOLRM1</vt:lpstr>
      <vt:lpstr>CONSOLIDATED SCHOOLRM1 (2)</vt:lpstr>
      <vt:lpstr>BARRINGTON SCHOOL DIRM</vt:lpstr>
      <vt:lpstr>BARRINGTON SCHOOL DIRM (2)</vt:lpstr>
      <vt:lpstr>COMMUNITY SCHOOL DISRM</vt:lpstr>
      <vt:lpstr>COMMUNITY SCHOOL DISRM (2)</vt:lpstr>
      <vt:lpstr>COMMUNITY SCHOOL DISRM1</vt:lpstr>
      <vt:lpstr>COMMUNITY SCHOOL DISRM1 (2)</vt:lpstr>
      <vt:lpstr>CENTRAL SCHOOL DISTRRM</vt:lpstr>
      <vt:lpstr>CENTRAL SCHOOL DISTRRM (2)</vt:lpstr>
      <vt:lpstr>CENTRAL SCHOOL DISTRRM1</vt:lpstr>
      <vt:lpstr>CENTRAL SCHOOL DISTRRM1 (2)</vt:lpstr>
      <vt:lpstr>KANELAND SCHOOL DISTRM</vt:lpstr>
      <vt:lpstr>KANELAND SCHOOL DISTRM (2)</vt:lpstr>
      <vt:lpstr>GENEVA SCHOOL DISTRIRM</vt:lpstr>
      <vt:lpstr>GENEVA SCHOOL DISTRIRM (2)</vt:lpstr>
      <vt:lpstr>ST CHARLES SCHOOL DIRM</vt:lpstr>
      <vt:lpstr>ST CHARLES SCHOOL DIRM (2)</vt:lpstr>
      <vt:lpstr>OSWEGO SCHOOL DISTRIRM</vt:lpstr>
      <vt:lpstr>OSWEGO SCHOOL DISTRIRM (2)</vt:lpstr>
      <vt:lpstr>SYCAMORE SCHOOL DISTRM</vt:lpstr>
      <vt:lpstr>SYCAMORE SCHOOL DISTRM (2)</vt:lpstr>
      <vt:lpstr>SYCAMORE SCHOOL DISTRM1</vt:lpstr>
      <vt:lpstr>SYCAMORE SCHOOL DISTRM1 (2)</vt:lpstr>
      <vt:lpstr>HINCKLEY-BIG ROCK DIRM</vt:lpstr>
      <vt:lpstr>HINCKLEY-BIG ROCK DIRM (2)</vt:lpstr>
      <vt:lpstr>HINCKLEY-BIG ROCK DIRM1</vt:lpstr>
      <vt:lpstr>HINCKLEY-BIG ROCK DIRM1 (2)</vt:lpstr>
      <vt:lpstr>ELGIN COMMUNITY COLLRM</vt:lpstr>
      <vt:lpstr>ELGIN COMMUNITY COLLRM (2)</vt:lpstr>
      <vt:lpstr>HARPER COMMUNITY COLRM</vt:lpstr>
      <vt:lpstr>HARPER COMMUNITY COLRM (2)</vt:lpstr>
      <vt:lpstr>KISHWAUKEE COLLEGE 5RM</vt:lpstr>
      <vt:lpstr>KISHWAUKEE COLLEGE 5RM (2)</vt:lpstr>
      <vt:lpstr>MC HENRY COUNTY COLLRM</vt:lpstr>
      <vt:lpstr>MC HENRY COUNTY COLLRM (2)</vt:lpstr>
      <vt:lpstr>(KANE COUNTY) IMPOSE5%</vt:lpstr>
      <vt:lpstr>(KANE COUNTY) IMPOSE5% (2)</vt:lpstr>
      <vt:lpstr>(VILLAGE OF SUGAR GRED</vt:lpstr>
      <vt:lpstr>(VILLAGE OF SUGAR GRED (2)</vt:lpstr>
      <vt:lpstr>(CAMPTON TOWNSHIP) SDS</vt:lpstr>
      <vt:lpstr>(CAMPTON TOWNSHIP) SDS (2)</vt:lpstr>
      <vt:lpstr>(CAMPTON TOWNSHIP) SSE</vt:lpstr>
      <vt:lpstr>(CAMPTON TOWNSHIP) SSE (2)</vt:lpstr>
      <vt:lpstr>(ELLA JOHNSON LIBRARDS</vt:lpstr>
      <vt:lpstr>(ELLA JOHNSON LIBRARDS (2)</vt:lpstr>
      <vt:lpstr>(KANELAND 302) PROPODS</vt:lpstr>
      <vt:lpstr>(KANELAND 302) PROPODS (2)</vt:lpstr>
      <vt:lpstr>(SYC DIST 427) PROPOGE</vt:lpstr>
      <vt:lpstr>(SYC DIST 427) PROPOGE (2)</vt:lpstr>
      <vt:lpstr>(KANEVILLE FIRE) PROTE</vt:lpstr>
      <vt:lpstr>(KANEVILLE FIRE) PROTE (2)</vt:lpstr>
      <vt:lpstr>WAUBONSEE COMMUNITYRM</vt:lpstr>
      <vt:lpstr>WAUBONSEE COMMUNITYRM (2)</vt:lpstr>
      <vt:lpstr>WAUBONSEE COMMUNITYRM1</vt:lpstr>
      <vt:lpstr>WAUBONSEE COMMUNITYRM1 (2)</vt:lpstr>
      <vt:lpstr>ALGONQUIN LAKE IN THRM</vt:lpstr>
      <vt:lpstr>ALGONQUIN LAKE IN THRM (2)</vt:lpstr>
      <vt:lpstr>CARPENTERSVILLE &amp; CORM</vt:lpstr>
      <vt:lpstr>CARPENTERSVILLE &amp; CORM (2)</vt:lpstr>
      <vt:lpstr>EAST DUNDEE &amp; COUNTRRM</vt:lpstr>
      <vt:lpstr>EAST DUNDEE &amp; COUNTRRM (2)</vt:lpstr>
      <vt:lpstr>ELBURN &amp; COUNTRYSIDERM</vt:lpstr>
      <vt:lpstr>ELBURN &amp; COUNTRYSIDERM (2)</vt:lpstr>
      <vt:lpstr>FOX RIVER &amp; COUNTRYSRM</vt:lpstr>
      <vt:lpstr>FOX RIVER &amp; COUNTRYSRM (2)</vt:lpstr>
      <vt:lpstr>FOX RIVER &amp; COUNTRYSRM1</vt:lpstr>
      <vt:lpstr>FOX RIVER &amp; COUNTRYSRM1 (2)</vt:lpstr>
      <vt:lpstr>HAMPSHIRE FIRE DISTRRM</vt:lpstr>
      <vt:lpstr>HAMPSHIRE FIRE DISTRRM (2)</vt:lpstr>
      <vt:lpstr>HAMPSHIRE FIRE DISTRRM1</vt:lpstr>
      <vt:lpstr>HAMPSHIRE FIRE DISTRRM1 (2)</vt:lpstr>
      <vt:lpstr>HUNTLEY FIRE DISTRICRM</vt:lpstr>
      <vt:lpstr>HUNTLEY FIRE DISTRICRM (2)</vt:lpstr>
      <vt:lpstr>HUNTLEY FIRE DISTRICRM1</vt:lpstr>
      <vt:lpstr>HUNTLEY FIRE DISTRICRM1 (2)</vt:lpstr>
      <vt:lpstr>NORTH AURORA FIRE DIRM</vt:lpstr>
      <vt:lpstr>NORTH AURORA FIRE DIRM (2)</vt:lpstr>
      <vt:lpstr>PINGREE GROVE &amp; CSIDRM</vt:lpstr>
      <vt:lpstr>PINGREE GROVE &amp; CSIDRM (2)</vt:lpstr>
      <vt:lpstr>RUTLAND-DUNDEE FIRERM</vt:lpstr>
      <vt:lpstr>RUTLAND-DUNDEE FIRERM (2)</vt:lpstr>
      <vt:lpstr>SUGAR GROVE FIRE DISRM</vt:lpstr>
      <vt:lpstr>SUGAR GROVE FIRE DISRM (2)</vt:lpstr>
      <vt:lpstr>GENEVA LIBRARY FOR LRM1</vt:lpstr>
      <vt:lpstr>GENEVA LIBRARY FOR LRM1 (2)</vt:lpstr>
      <vt:lpstr>'(CAMPTON TOWNSHIP) SDS'!Print_Area</vt:lpstr>
      <vt:lpstr>'(CAMPTON TOWNSHIP) SSE'!Print_Area</vt:lpstr>
      <vt:lpstr>'(ELLA JOHNSON LIBRARDS'!Print_Area</vt:lpstr>
      <vt:lpstr>'(KANE COUNTY) IMPOSE5%'!Print_Area</vt:lpstr>
      <vt:lpstr>'(KANELAND 302) PROPODS'!Print_Area</vt:lpstr>
      <vt:lpstr>'(KANEVILLE FIRE) PROTE'!Print_Area</vt:lpstr>
      <vt:lpstr>'(SYC DIST 427) PROPOGE'!Print_Area</vt:lpstr>
      <vt:lpstr>'(VILLAGE OF SUGAR GRED'!Print_Area</vt:lpstr>
      <vt:lpstr>'ALGONQUIN LAKE IN THRM'!Print_Area</vt:lpstr>
      <vt:lpstr>'ALGONQUIN LIBRARY FORM'!Print_Area</vt:lpstr>
      <vt:lpstr>'ALGONQUIN LIBRARY FORM1'!Print_Area</vt:lpstr>
      <vt:lpstr>'AURORA EAST SCHOOL DRM'!Print_Area</vt:lpstr>
      <vt:lpstr>'AURORA PUBLIC LIBRARRM'!Print_Area</vt:lpstr>
      <vt:lpstr>'AURORA PUBLIC LIBRARRM1'!Print_Area</vt:lpstr>
      <vt:lpstr>'AURORA TOWNSHIP FOREE'!Print_Area</vt:lpstr>
      <vt:lpstr>'AURORA TOWNSHIP FORER'!Print_Area</vt:lpstr>
      <vt:lpstr>'AURORA TOWNSHIP FOROR'!Print_Area</vt:lpstr>
      <vt:lpstr>'AURORA TOWNSHIP FOROR1'!Print_Area</vt:lpstr>
      <vt:lpstr>'AURORA TOWNSHIP FORRK'!Print_Area</vt:lpstr>
      <vt:lpstr>'AURORA WEST SCHOOL DRM'!Print_Area</vt:lpstr>
      <vt:lpstr>'BARRINGTON LIBRARY FRM'!Print_Area</vt:lpstr>
      <vt:lpstr>'BARRINGTON SCHOOL DIRM'!Print_Area</vt:lpstr>
      <vt:lpstr>'BARTLETT PARK DISTRIRM'!Print_Area</vt:lpstr>
      <vt:lpstr>'BATAVIA COMM UNIT SCRM'!Print_Area</vt:lpstr>
      <vt:lpstr>'BATAVIA LIBRARY FORRM'!Print_Area</vt:lpstr>
      <vt:lpstr>'BATAVIA PARK DISTRICRM'!Print_Area</vt:lpstr>
      <vt:lpstr>'BATAVIA TOWNSHIP FOREE'!Print_Area</vt:lpstr>
      <vt:lpstr>'BATAVIA TOWNSHIP FORER'!Print_Area</vt:lpstr>
      <vt:lpstr>'BATAVIA TOWNSHIP FOROR'!Print_Area</vt:lpstr>
      <vt:lpstr>'BATAVIA TOWNSHIP FOROR1'!Print_Area</vt:lpstr>
      <vt:lpstr>'BATAVIA TOWNSHIP FORRK'!Print_Area</vt:lpstr>
      <vt:lpstr>'BIG ROCK PARK DISTRIRM'!Print_Area</vt:lpstr>
      <vt:lpstr>'BIG ROCK PARK DISTRIRM1'!Print_Area</vt:lpstr>
      <vt:lpstr>'BIG ROCK PARK DISTRIRM12'!Print_Area</vt:lpstr>
      <vt:lpstr>'BIG ROCK TOWNSHIP FOEE'!Print_Area</vt:lpstr>
      <vt:lpstr>'BIG ROCK TOWNSHIP FOER'!Print_Area</vt:lpstr>
      <vt:lpstr>'BIG ROCK TOWNSHIP FOOR'!Print_Area</vt:lpstr>
      <vt:lpstr>'BIG ROCK TOWNSHIP FOOR1'!Print_Area</vt:lpstr>
      <vt:lpstr>'BIG ROCK TOWNSHIP FORK'!Print_Area</vt:lpstr>
      <vt:lpstr>'BLACKBERRY TOWNSHIPEE'!Print_Area</vt:lpstr>
      <vt:lpstr>'BLACKBERRY TOWNSHIPER'!Print_Area</vt:lpstr>
      <vt:lpstr>'BLACKBERRY TOWNSHIPOR'!Print_Area</vt:lpstr>
      <vt:lpstr>'BLACKBERRY TOWNSHIPOR1'!Print_Area</vt:lpstr>
      <vt:lpstr>'BLACKBERRY TOWNSHIPRK'!Print_Area</vt:lpstr>
      <vt:lpstr>'BURLINGTON PARK DISTRM'!Print_Area</vt:lpstr>
      <vt:lpstr>'BURLINGTON TOWNSHIPEE'!Print_Area</vt:lpstr>
      <vt:lpstr>'BURLINGTON TOWNSHIPER'!Print_Area</vt:lpstr>
      <vt:lpstr>'BURLINGTON TOWNSHIPOR'!Print_Area</vt:lpstr>
      <vt:lpstr>'BURLINGTON TOWNSHIPOR1'!Print_Area</vt:lpstr>
      <vt:lpstr>'BURLINGTON TOWNSHIPRK'!Print_Area</vt:lpstr>
      <vt:lpstr>'CAMPTON TOWNSHIP FOREE'!Print_Area</vt:lpstr>
      <vt:lpstr>'CAMPTON TOWNSHIP FORER'!Print_Area</vt:lpstr>
      <vt:lpstr>'CAMPTON TOWNSHIP FOROR'!Print_Area</vt:lpstr>
      <vt:lpstr>'CAMPTON TOWNSHIP FOROR1'!Print_Area</vt:lpstr>
      <vt:lpstr>'CAMPTON TOWNSHIP FORRK'!Print_Area</vt:lpstr>
      <vt:lpstr>'CARPENTERSVILLE &amp; CORM'!Print_Area</vt:lpstr>
      <vt:lpstr>'CENTRAL SCHOOL DISTRRM'!Print_Area</vt:lpstr>
      <vt:lpstr>'CENTRAL SCHOOL DISTRRM1'!Print_Area</vt:lpstr>
      <vt:lpstr>'CITY OF AURORA FOR A2'!Print_Area</vt:lpstr>
      <vt:lpstr>'CITY OF AURORA FOR A4'!Print_Area</vt:lpstr>
      <vt:lpstr>'CITY OF AURORA FOR A7'!Print_Area</vt:lpstr>
      <vt:lpstr>'CITY OF AURORA FOR AGE'!Print_Area</vt:lpstr>
      <vt:lpstr>'CITY OF AURORA FOR ARM'!Print_Area</vt:lpstr>
      <vt:lpstr>'CITY OF AURORA FOR MOR'!Print_Area</vt:lpstr>
      <vt:lpstr>'CITY OF BATAVIA FOR1'!Print_Area</vt:lpstr>
      <vt:lpstr>'CITY OF BATAVIA FOR2'!Print_Area</vt:lpstr>
      <vt:lpstr>'CITY OF BATAVIA FOR3'!Print_Area</vt:lpstr>
      <vt:lpstr>'CITY OF BATAVIA FOR4'!Print_Area</vt:lpstr>
      <vt:lpstr>'CITY OF BATAVIA FOR5'!Print_Area</vt:lpstr>
      <vt:lpstr>'CITY OF BATAVIA FOR6'!Print_Area</vt:lpstr>
      <vt:lpstr>'CITY OF BATAVIA FOR7'!Print_Area</vt:lpstr>
      <vt:lpstr>'CITY OF BATAVIA FOROR'!Print_Area</vt:lpstr>
      <vt:lpstr>'CITY OF BATAVIA FORRK'!Print_Area</vt:lpstr>
      <vt:lpstr>'CITY OF BATAVIA FORRM'!Print_Area</vt:lpstr>
      <vt:lpstr>'CITY OF BATAVIA FORRM1'!Print_Area</vt:lpstr>
      <vt:lpstr>'CITY OF BATAVIA FORRM12'!Print_Area</vt:lpstr>
      <vt:lpstr>'CITY OF ELGIN FOR CION'!Print_Area</vt:lpstr>
      <vt:lpstr>'CITY OF GENEVA FOR A1'!Print_Area</vt:lpstr>
      <vt:lpstr>'CITY OF GENEVA FOR A2'!Print_Area</vt:lpstr>
      <vt:lpstr>'CITY OF GENEVA FOR A3'!Print_Area</vt:lpstr>
      <vt:lpstr>'CITY OF GENEVA FOR A4'!Print_Area</vt:lpstr>
      <vt:lpstr>'CITY OF GENEVA FOR A5'!Print_Area</vt:lpstr>
      <vt:lpstr>'CITY OF GENEVA FOR ARM'!Print_Area</vt:lpstr>
      <vt:lpstr>'CITY OF GENEVA FOR CRK'!Print_Area</vt:lpstr>
      <vt:lpstr>'CITY OF GENEVA FOR MOR'!Print_Area</vt:lpstr>
      <vt:lpstr>'CITY OF GENEVA FOR TER'!Print_Area</vt:lpstr>
      <vt:lpstr>'CITY OF ST CHARLES F1'!Print_Area</vt:lpstr>
      <vt:lpstr>'CITY OF ST CHARLES F2'!Print_Area</vt:lpstr>
      <vt:lpstr>'CITY OF ST CHARLES F3'!Print_Area</vt:lpstr>
      <vt:lpstr>'CITY OF ST CHARLES F4'!Print_Area</vt:lpstr>
      <vt:lpstr>'CITY OF ST CHARLES F5'!Print_Area</vt:lpstr>
      <vt:lpstr>'CITY OF ST CHARLES FER'!Print_Area</vt:lpstr>
      <vt:lpstr>'CITY OF ST CHARLES FOR'!Print_Area</vt:lpstr>
      <vt:lpstr>'CITY OF ST CHARLES FRK'!Print_Area</vt:lpstr>
      <vt:lpstr>'CITY OF ST CHARLES FRM'!Print_Area</vt:lpstr>
      <vt:lpstr>'COMMUNITY SCHOOL DISRM'!Print_Area</vt:lpstr>
      <vt:lpstr>'COMMUNITY SCHOOL DISRM1'!Print_Area</vt:lpstr>
      <vt:lpstr>'CONSOLIDATED SCHOOLRM'!Print_Area</vt:lpstr>
      <vt:lpstr>'CONSOLIDATED SCHOOLRM1'!Print_Area</vt:lpstr>
      <vt:lpstr>'DEKALB COUNTY FOR RERM'!Print_Area</vt:lpstr>
      <vt:lpstr>'DEKALB COUNTY FOR RERM1'!Print_Area</vt:lpstr>
      <vt:lpstr>'DEKALB COUNTY FOR RERM12'!Print_Area</vt:lpstr>
      <vt:lpstr>'DUNDEE TOWNSHIP FOREE'!Print_Area</vt:lpstr>
      <vt:lpstr>'DUNDEE TOWNSHIP FORER'!Print_Area</vt:lpstr>
      <vt:lpstr>'DUNDEE TOWNSHIP FOROR'!Print_Area</vt:lpstr>
      <vt:lpstr>'DUNDEE TOWNSHIP FOROR1'!Print_Area</vt:lpstr>
      <vt:lpstr>'DUNDEE TOWNSHIP FORRK'!Print_Area</vt:lpstr>
      <vt:lpstr>'DUNDEE TOWNSHIP PARKRM'!Print_Area</vt:lpstr>
      <vt:lpstr>'EAST DUNDEE &amp; COUNTRRM'!Print_Area</vt:lpstr>
      <vt:lpstr>'ELBURN &amp; COUNTRYSIDERM'!Print_Area</vt:lpstr>
      <vt:lpstr>'ELGIN COMMUNITY COLLRM'!Print_Area</vt:lpstr>
      <vt:lpstr>'ELGIN SCHOOL DISTRICRM'!Print_Area</vt:lpstr>
      <vt:lpstr>'ELGIN TOWNSHIP FOR AOR'!Print_Area</vt:lpstr>
      <vt:lpstr>'ELGIN TOWNSHIP FOR CRK'!Print_Area</vt:lpstr>
      <vt:lpstr>'ELGIN TOWNSHIP FOR HER'!Print_Area</vt:lpstr>
      <vt:lpstr>'ELGIN TOWNSHIP FOR SOR'!Print_Area</vt:lpstr>
      <vt:lpstr>'ELGIN TOWNSHIP FOR TEE'!Print_Area</vt:lpstr>
      <vt:lpstr>'ELLA JOHNSON LIBRARYRM'!Print_Area</vt:lpstr>
      <vt:lpstr>'FOR FOX METRO WATER4'!Print_Area</vt:lpstr>
      <vt:lpstr>'FOX RIVER &amp; COUNTRYSRM'!Print_Area</vt:lpstr>
      <vt:lpstr>'FOX RIVER &amp; COUNTRYSRM1'!Print_Area</vt:lpstr>
      <vt:lpstr>'FOX RIVER VALLEY PUBRM'!Print_Area</vt:lpstr>
      <vt:lpstr>'FOX VALLEY PARK DIST1'!Print_Area</vt:lpstr>
      <vt:lpstr>'FOX VALLEY PARK DIST2'!Print_Area</vt:lpstr>
      <vt:lpstr>'FOX VALLEY PARK DIST3'!Print_Area</vt:lpstr>
      <vt:lpstr>'FOX VALLEY PARK DIST31'!Print_Area</vt:lpstr>
      <vt:lpstr>'FOX VALLEY PARK DISTRM'!Print_Area</vt:lpstr>
      <vt:lpstr>'GAIL BORDEN LIBRARYRM'!Print_Area</vt:lpstr>
      <vt:lpstr>'GENEVA LIBRARY FOR LRM'!Print_Area</vt:lpstr>
      <vt:lpstr>'GENEVA LIBRARY FOR LRM1'!Print_Area</vt:lpstr>
      <vt:lpstr>'GENEVA PARK DISTRICTRM'!Print_Area</vt:lpstr>
      <vt:lpstr>'GENEVA PARK DISTRICTRM1'!Print_Area</vt:lpstr>
      <vt:lpstr>'GENEVA SCHOOL DISTRIRM'!Print_Area</vt:lpstr>
      <vt:lpstr>'GENEVA TOWNSHIP FOREE'!Print_Area</vt:lpstr>
      <vt:lpstr>'GENEVA TOWNSHIP FORER'!Print_Area</vt:lpstr>
      <vt:lpstr>'GENEVA TOWNSHIP FOROR'!Print_Area</vt:lpstr>
      <vt:lpstr>'GENEVA TOWNSHIP FOROR1'!Print_Area</vt:lpstr>
      <vt:lpstr>'GENEVA TOWNSHIP FORRK'!Print_Area</vt:lpstr>
      <vt:lpstr>'GRUNDY &amp; KENDALL COURM'!Print_Area</vt:lpstr>
      <vt:lpstr>'HAMPSHIRE FIRE DISTRRM'!Print_Area</vt:lpstr>
      <vt:lpstr>'HAMPSHIRE FIRE DISTRRM1'!Print_Area</vt:lpstr>
      <vt:lpstr>'HAMPSHIRE PARK DISTRRM'!Print_Area</vt:lpstr>
      <vt:lpstr>'HAMPSHIRE TOWNSHIP FEE'!Print_Area</vt:lpstr>
      <vt:lpstr>'HAMPSHIRE TOWNSHIP FER'!Print_Area</vt:lpstr>
      <vt:lpstr>'HAMPSHIRE TOWNSHIP FOR'!Print_Area</vt:lpstr>
      <vt:lpstr>'HAMPSHIRE TOWNSHIP FOR1'!Print_Area</vt:lpstr>
      <vt:lpstr>'HAMPSHIRE TOWNSHIP FRK'!Print_Area</vt:lpstr>
      <vt:lpstr>'HARPER COMMUNITY COLRM'!Print_Area</vt:lpstr>
      <vt:lpstr>'HINCKLEY-BIG ROCK DIRM'!Print_Area</vt:lpstr>
      <vt:lpstr>'HINCKLEY-BIG ROCK DIRM1'!Print_Area</vt:lpstr>
      <vt:lpstr>'HUNTLEY AREA LIBRARYRM'!Print_Area</vt:lpstr>
      <vt:lpstr>'HUNTLEY AREA LIBRARYRM1'!Print_Area</vt:lpstr>
      <vt:lpstr>'HUNTLEY FIRE DISTRICRM'!Print_Area</vt:lpstr>
      <vt:lpstr>'HUNTLEY FIRE DISTRICRM1'!Print_Area</vt:lpstr>
      <vt:lpstr>'HUNTLEY PARK DISTRICRM'!Print_Area</vt:lpstr>
      <vt:lpstr>'HUNTLEY PARK DISTRICRM1'!Print_Area</vt:lpstr>
      <vt:lpstr>'KANE COUNTY FOR REGIRM'!Print_Area</vt:lpstr>
      <vt:lpstr>'KANELAND SCHOOL DISTRM'!Print_Area</vt:lpstr>
      <vt:lpstr>'KANEVILLE LIBRARY FORM'!Print_Area</vt:lpstr>
      <vt:lpstr>'KANEVILLE TOWNSHIP FEE'!Print_Area</vt:lpstr>
      <vt:lpstr>'KANEVILLE TOWNSHIP FER'!Print_Area</vt:lpstr>
      <vt:lpstr>'KANEVILLE TOWNSHIP FOR'!Print_Area</vt:lpstr>
      <vt:lpstr>'KANEVILLE TOWNSHIP FOR1'!Print_Area</vt:lpstr>
      <vt:lpstr>'KANEVILLE TOWNSHIP FRK'!Print_Area</vt:lpstr>
      <vt:lpstr>'KISHWAUKEE COLLEGE 5RM'!Print_Area</vt:lpstr>
      <vt:lpstr>'LAKE COUNTY FOR REGIRM'!Print_Area</vt:lpstr>
      <vt:lpstr>'LAKE COUNTY FOR REGIRM1'!Print_Area</vt:lpstr>
      <vt:lpstr>'LAKE COUNTY FOR REGIRM12'!Print_Area</vt:lpstr>
      <vt:lpstr>'MAPLE PARK PUBLIC LIRM'!Print_Area</vt:lpstr>
      <vt:lpstr>'MAPLE PARK PUBLIC LIRM1'!Print_Area</vt:lpstr>
      <vt:lpstr>'MC HENRY COUNTY COLLRM'!Print_Area</vt:lpstr>
      <vt:lpstr>'MC HENRY COUNTY FORRM'!Print_Area</vt:lpstr>
      <vt:lpstr>'NORTH AURORA FIRE DIRM'!Print_Area</vt:lpstr>
      <vt:lpstr>'OSWEGO LIBRARY FOR LRM'!Print_Area</vt:lpstr>
      <vt:lpstr>'OSWEGO SCHOOL DISTRIRM'!Print_Area</vt:lpstr>
      <vt:lpstr>'PINGREE GROVE &amp; CSIDRM'!Print_Area</vt:lpstr>
      <vt:lpstr>'PLATO TOWNSHIP FOR AOR'!Print_Area</vt:lpstr>
      <vt:lpstr>'PLATO TOWNSHIP FOR CRK'!Print_Area</vt:lpstr>
      <vt:lpstr>'PLATO TOWNSHIP FOR HER'!Print_Area</vt:lpstr>
      <vt:lpstr>'PLATO TOWNSHIP FOR SOR'!Print_Area</vt:lpstr>
      <vt:lpstr>'PLATO TOWNSHIP FOR TEE'!Print_Area</vt:lpstr>
      <vt:lpstr>'RUTLAND TOWNSHIP FOREE'!Print_Area</vt:lpstr>
      <vt:lpstr>'RUTLAND TOWNSHIP FORER'!Print_Area</vt:lpstr>
      <vt:lpstr>'RUTLAND TOWNSHIP FOROR'!Print_Area</vt:lpstr>
      <vt:lpstr>'RUTLAND TOWNSHIP FOROR1'!Print_Area</vt:lpstr>
      <vt:lpstr>'RUTLAND TOWNSHIP FORRK'!Print_Area</vt:lpstr>
      <vt:lpstr>'RUTLAND-DUNDEE FIRERM'!Print_Area</vt:lpstr>
      <vt:lpstr>'ST CHARLES LIBRARY FRM'!Print_Area</vt:lpstr>
      <vt:lpstr>'ST CHARLES PARK DISTRM'!Print_Area</vt:lpstr>
      <vt:lpstr>'ST CHARLES SCHOOL DIRM'!Print_Area</vt:lpstr>
      <vt:lpstr>'ST CHARLES TOWNSHIPEE'!Print_Area</vt:lpstr>
      <vt:lpstr>'ST CHARLES TOWNSHIPER'!Print_Area</vt:lpstr>
      <vt:lpstr>'ST CHARLES TOWNSHIPOR'!Print_Area</vt:lpstr>
      <vt:lpstr>'ST CHARLES TOWNSHIPOR1'!Print_Area</vt:lpstr>
      <vt:lpstr>'ST CHARLES TOWNSHIPRK'!Print_Area</vt:lpstr>
      <vt:lpstr>'SUGAR GROVE FIRE DISRM'!Print_Area</vt:lpstr>
      <vt:lpstr>'SUGAR GROVE LIBRARYRM'!Print_Area</vt:lpstr>
      <vt:lpstr>'SUGAR GROVE PARK DISRM'!Print_Area</vt:lpstr>
      <vt:lpstr>'SUGAR GROVE PARK DISRM1'!Print_Area</vt:lpstr>
      <vt:lpstr>'SUGAR GROVE TOWNSHIPEE'!Print_Area</vt:lpstr>
      <vt:lpstr>'SUGAR GROVE TOWNSHIPER'!Print_Area</vt:lpstr>
      <vt:lpstr>'SUGAR GROVE TOWNSHIPOR'!Print_Area</vt:lpstr>
      <vt:lpstr>'SUGAR GROVE TOWNSHIPOR1'!Print_Area</vt:lpstr>
      <vt:lpstr>'SUGAR GROVE TOWNSHIPRK'!Print_Area</vt:lpstr>
      <vt:lpstr>'SUGAR GROVE TOWNSHIPRS'!Print_Area</vt:lpstr>
      <vt:lpstr>'SYCAMORE SCHOOL DISTRM'!Print_Area</vt:lpstr>
      <vt:lpstr>'SYCAMORE SCHOOL DISTRM1'!Print_Area</vt:lpstr>
      <vt:lpstr>'TOWN &amp; COUNTRY LIBRARM'!Print_Area</vt:lpstr>
      <vt:lpstr>'TOWN &amp; COUNTRY LIBRARM1'!Print_Area</vt:lpstr>
      <vt:lpstr>'VILLAGE OF ALGONQUINRM'!Print_Area</vt:lpstr>
      <vt:lpstr>'VILLAGE OF ALGONQUINRM1'!Print_Area</vt:lpstr>
      <vt:lpstr>'VILLAGE OF ALGONQUINRM12'!Print_Area</vt:lpstr>
      <vt:lpstr>'VILLAGE OF BARRINGTORM'!Print_Area</vt:lpstr>
      <vt:lpstr>'VILLAGE OF BARRINGTORM1'!Print_Area</vt:lpstr>
      <vt:lpstr>'VILLAGE OF BARTLETTRM'!Print_Area</vt:lpstr>
      <vt:lpstr>'VILLAGE OF BARTLETTRM1'!Print_Area</vt:lpstr>
      <vt:lpstr>'VILLAGE OF BARTLETTRM12'!Print_Area</vt:lpstr>
      <vt:lpstr>'VILLAGE OF BIG ROCKRM'!Print_Area</vt:lpstr>
      <vt:lpstr>'VILLAGE OF BURLINGTORM'!Print_Area</vt:lpstr>
      <vt:lpstr>'VILLAGE OF BURLINGTORM1'!Print_Area</vt:lpstr>
      <vt:lpstr>'VILLAGE OF CAMPTON HRM'!Print_Area</vt:lpstr>
      <vt:lpstr>'VILLAGE OF CAMPTON HRM1'!Print_Area</vt:lpstr>
      <vt:lpstr>'VILLAGE OF CARPENTERRM'!Print_Area</vt:lpstr>
      <vt:lpstr>'VILLAGE OF CARPENTERRM1'!Print_Area</vt:lpstr>
      <vt:lpstr>'VILLAGE OF EAST DUNDRM'!Print_Area</vt:lpstr>
      <vt:lpstr>'VILLAGE OF EAST DUNDRM1'!Print_Area</vt:lpstr>
      <vt:lpstr>'VILLAGE OF ELBURN FORM'!Print_Area</vt:lpstr>
      <vt:lpstr>'VILLAGE OF ELBURN FORM1'!Print_Area</vt:lpstr>
      <vt:lpstr>'VILLAGE OF ELBURN FORM12'!Print_Area</vt:lpstr>
      <vt:lpstr>'VILLAGE OF GILBERTSRM'!Print_Area</vt:lpstr>
      <vt:lpstr>'VILLAGE OF GILBERTSRM1'!Print_Area</vt:lpstr>
      <vt:lpstr>'VILLAGE OF HAMPSHIRERM'!Print_Area</vt:lpstr>
      <vt:lpstr>'VILLAGE OF HAMPSHIRERM1'!Print_Area</vt:lpstr>
      <vt:lpstr>'VILLAGE OF HUNTLEY FRM'!Print_Area</vt:lpstr>
      <vt:lpstr>'VILLAGE OF HUNTLEY FRM1'!Print_Area</vt:lpstr>
      <vt:lpstr>'VILLAGE OF KANEVILLERM'!Print_Area</vt:lpstr>
      <vt:lpstr>'VILLAGE OF KANEVILLERM1'!Print_Area</vt:lpstr>
      <vt:lpstr>'VILLAGE OF LILY LAKERM'!Print_Area</vt:lpstr>
      <vt:lpstr>'VILLAGE OF MAPLE PARRM'!Print_Area</vt:lpstr>
      <vt:lpstr>'VILLAGE OF MAPLE PARRM1'!Print_Area</vt:lpstr>
      <vt:lpstr>'VILLAGE OF MONTGOMERRM'!Print_Area</vt:lpstr>
      <vt:lpstr>'VILLAGE OF MONTGOMERRM1'!Print_Area</vt:lpstr>
      <vt:lpstr>'VILLAGE OF MONTGOMERRM12'!Print_Area</vt:lpstr>
      <vt:lpstr>'VILLAGE OF NORTH AURRM'!Print_Area</vt:lpstr>
      <vt:lpstr>'VILLAGE OF NORTH AURRM1'!Print_Area</vt:lpstr>
      <vt:lpstr>'VILLAGE OF NORTH AURRM12'!Print_Area</vt:lpstr>
      <vt:lpstr>'VILLAGE OF NORTH AURRM123'!Print_Area</vt:lpstr>
      <vt:lpstr>'VILLAGE OF NORTH AURRM1234'!Print_Area</vt:lpstr>
      <vt:lpstr>'VILLAGE OF PINGREE GRM'!Print_Area</vt:lpstr>
      <vt:lpstr>'VILLAGE OF PINGREE GRM1'!Print_Area</vt:lpstr>
      <vt:lpstr>'VILLAGE OF SLEEPY HORM'!Print_Area</vt:lpstr>
      <vt:lpstr>'VILLAGE OF SLEEPY HORM1'!Print_Area</vt:lpstr>
      <vt:lpstr>'VILLAGE OF SOUTH ELGRM'!Print_Area</vt:lpstr>
      <vt:lpstr>'VILLAGE OF SOUTH ELGRM1'!Print_Area</vt:lpstr>
      <vt:lpstr>'VILLAGE OF SOUTH ELGRM12'!Print_Area</vt:lpstr>
      <vt:lpstr>'VILLAGE OF SUGAR GRORM'!Print_Area</vt:lpstr>
      <vt:lpstr>'VILLAGE OF SUGAR GRORM1'!Print_Area</vt:lpstr>
      <vt:lpstr>'VILLAGE OF VIRGIL FORM'!Print_Area</vt:lpstr>
      <vt:lpstr>'VILLAGE OF WAYNE FORRM'!Print_Area</vt:lpstr>
      <vt:lpstr>'VILLAGE OF WEST DUNDRM'!Print_Area</vt:lpstr>
      <vt:lpstr>'VILLAGE OF WEST DUNDRM1'!Print_Area</vt:lpstr>
      <vt:lpstr>'VIRGIL TOWNSHIP FOREE'!Print_Area</vt:lpstr>
      <vt:lpstr>'VIRGIL TOWNSHIP FORER'!Print_Area</vt:lpstr>
      <vt:lpstr>'VIRGIL TOWNSHIP FOROR'!Print_Area</vt:lpstr>
      <vt:lpstr>'VIRGIL TOWNSHIP FOROR1'!Print_Area</vt:lpstr>
      <vt:lpstr>'VIRGIL TOWNSHIP FORRK'!Print_Area</vt:lpstr>
      <vt:lpstr>'WAUBONSEE COMMUNITYRM'!Print_Area</vt:lpstr>
      <vt:lpstr>'WAUBONSEE COMMUNITYRM1'!Print_Area</vt:lpstr>
      <vt:lpstr>'YORKVILLE SCHOOL DISRM'!Print_Area</vt:lpstr>
      <vt:lpstr>'YORKVILLE SCHOOL DISSP'!Print_Area</vt:lpstr>
      <vt:lpstr>'(CAMPTON TOWNSHIP) SDS'!Print_Titles</vt:lpstr>
      <vt:lpstr>'(CAMPTON TOWNSHIP) SSE'!Print_Titles</vt:lpstr>
      <vt:lpstr>'(ELLA JOHNSON LIBRARDS'!Print_Titles</vt:lpstr>
      <vt:lpstr>'(KANE COUNTY) IMPOSE5%'!Print_Titles</vt:lpstr>
      <vt:lpstr>'(KANELAND 302) PROPODS'!Print_Titles</vt:lpstr>
      <vt:lpstr>'(KANEVILLE FIRE) PROTE'!Print_Titles</vt:lpstr>
      <vt:lpstr>'(SYC DIST 427) PROPOGE'!Print_Titles</vt:lpstr>
      <vt:lpstr>'(VILLAGE OF SUGAR GRED'!Print_Titles</vt:lpstr>
      <vt:lpstr>'ALGONQUIN LAKE IN THRM'!Print_Titles</vt:lpstr>
      <vt:lpstr>'ALGONQUIN LIBRARY FORM'!Print_Titles</vt:lpstr>
      <vt:lpstr>'ALGONQUIN LIBRARY FORM1'!Print_Titles</vt:lpstr>
      <vt:lpstr>'AURORA EAST SCHOOL DRM'!Print_Titles</vt:lpstr>
      <vt:lpstr>'AURORA PUBLIC LIBRARRM'!Print_Titles</vt:lpstr>
      <vt:lpstr>'AURORA PUBLIC LIBRARRM1'!Print_Titles</vt:lpstr>
      <vt:lpstr>'AURORA TOWNSHIP FOREE'!Print_Titles</vt:lpstr>
      <vt:lpstr>'AURORA TOWNSHIP FORER'!Print_Titles</vt:lpstr>
      <vt:lpstr>'AURORA TOWNSHIP FOROR'!Print_Titles</vt:lpstr>
      <vt:lpstr>'AURORA TOWNSHIP FOROR1'!Print_Titles</vt:lpstr>
      <vt:lpstr>'AURORA TOWNSHIP FORRK'!Print_Titles</vt:lpstr>
      <vt:lpstr>'AURORA WEST SCHOOL DRM'!Print_Titles</vt:lpstr>
      <vt:lpstr>'BARRINGTON LIBRARY FRM'!Print_Titles</vt:lpstr>
      <vt:lpstr>'BARRINGTON SCHOOL DIRM'!Print_Titles</vt:lpstr>
      <vt:lpstr>'BARTLETT PARK DISTRIRM'!Print_Titles</vt:lpstr>
      <vt:lpstr>'BATAVIA COMM UNIT SCRM'!Print_Titles</vt:lpstr>
      <vt:lpstr>'BATAVIA LIBRARY FORRM'!Print_Titles</vt:lpstr>
      <vt:lpstr>'BATAVIA PARK DISTRICRM'!Print_Titles</vt:lpstr>
      <vt:lpstr>'BATAVIA TOWNSHIP FOREE'!Print_Titles</vt:lpstr>
      <vt:lpstr>'BATAVIA TOWNSHIP FORER'!Print_Titles</vt:lpstr>
      <vt:lpstr>'BATAVIA TOWNSHIP FOROR'!Print_Titles</vt:lpstr>
      <vt:lpstr>'BATAVIA TOWNSHIP FOROR1'!Print_Titles</vt:lpstr>
      <vt:lpstr>'BATAVIA TOWNSHIP FORRK'!Print_Titles</vt:lpstr>
      <vt:lpstr>'BIG ROCK PARK DISTRIRM'!Print_Titles</vt:lpstr>
      <vt:lpstr>'BIG ROCK PARK DISTRIRM1'!Print_Titles</vt:lpstr>
      <vt:lpstr>'BIG ROCK PARK DISTRIRM12'!Print_Titles</vt:lpstr>
      <vt:lpstr>'BIG ROCK TOWNSHIP FOEE'!Print_Titles</vt:lpstr>
      <vt:lpstr>'BIG ROCK TOWNSHIP FOER'!Print_Titles</vt:lpstr>
      <vt:lpstr>'BIG ROCK TOWNSHIP FOOR'!Print_Titles</vt:lpstr>
      <vt:lpstr>'BIG ROCK TOWNSHIP FOOR1'!Print_Titles</vt:lpstr>
      <vt:lpstr>'BIG ROCK TOWNSHIP FORK'!Print_Titles</vt:lpstr>
      <vt:lpstr>'BLACKBERRY TOWNSHIPEE'!Print_Titles</vt:lpstr>
      <vt:lpstr>'BLACKBERRY TOWNSHIPER'!Print_Titles</vt:lpstr>
      <vt:lpstr>'BLACKBERRY TOWNSHIPOR'!Print_Titles</vt:lpstr>
      <vt:lpstr>'BLACKBERRY TOWNSHIPOR1'!Print_Titles</vt:lpstr>
      <vt:lpstr>'BLACKBERRY TOWNSHIPRK'!Print_Titles</vt:lpstr>
      <vt:lpstr>'BURLINGTON PARK DISTRM'!Print_Titles</vt:lpstr>
      <vt:lpstr>'BURLINGTON TOWNSHIPEE'!Print_Titles</vt:lpstr>
      <vt:lpstr>'BURLINGTON TOWNSHIPER'!Print_Titles</vt:lpstr>
      <vt:lpstr>'BURLINGTON TOWNSHIPOR'!Print_Titles</vt:lpstr>
      <vt:lpstr>'BURLINGTON TOWNSHIPOR1'!Print_Titles</vt:lpstr>
      <vt:lpstr>'BURLINGTON TOWNSHIPRK'!Print_Titles</vt:lpstr>
      <vt:lpstr>'CAMPTON TOWNSHIP FOREE'!Print_Titles</vt:lpstr>
      <vt:lpstr>'CAMPTON TOWNSHIP FORER'!Print_Titles</vt:lpstr>
      <vt:lpstr>'CAMPTON TOWNSHIP FOROR'!Print_Titles</vt:lpstr>
      <vt:lpstr>'CAMPTON TOWNSHIP FOROR1'!Print_Titles</vt:lpstr>
      <vt:lpstr>'CAMPTON TOWNSHIP FORRK'!Print_Titles</vt:lpstr>
      <vt:lpstr>'CARPENTERSVILLE &amp; CORM'!Print_Titles</vt:lpstr>
      <vt:lpstr>'CENTRAL SCHOOL DISTRRM'!Print_Titles</vt:lpstr>
      <vt:lpstr>'CENTRAL SCHOOL DISTRRM1'!Print_Titles</vt:lpstr>
      <vt:lpstr>'CITY OF AURORA FOR A2'!Print_Titles</vt:lpstr>
      <vt:lpstr>'CITY OF AURORA FOR A4'!Print_Titles</vt:lpstr>
      <vt:lpstr>'CITY OF AURORA FOR A7'!Print_Titles</vt:lpstr>
      <vt:lpstr>'CITY OF AURORA FOR AGE'!Print_Titles</vt:lpstr>
      <vt:lpstr>'CITY OF AURORA FOR ARM'!Print_Titles</vt:lpstr>
      <vt:lpstr>'CITY OF AURORA FOR MOR'!Print_Titles</vt:lpstr>
      <vt:lpstr>'CITY OF BATAVIA FOR1'!Print_Titles</vt:lpstr>
      <vt:lpstr>'CITY OF BATAVIA FOR2'!Print_Titles</vt:lpstr>
      <vt:lpstr>'CITY OF BATAVIA FOR3'!Print_Titles</vt:lpstr>
      <vt:lpstr>'CITY OF BATAVIA FOR4'!Print_Titles</vt:lpstr>
      <vt:lpstr>'CITY OF BATAVIA FOR5'!Print_Titles</vt:lpstr>
      <vt:lpstr>'CITY OF BATAVIA FOR6'!Print_Titles</vt:lpstr>
      <vt:lpstr>'CITY OF BATAVIA FOR7'!Print_Titles</vt:lpstr>
      <vt:lpstr>'CITY OF BATAVIA FOROR'!Print_Titles</vt:lpstr>
      <vt:lpstr>'CITY OF BATAVIA FORRK'!Print_Titles</vt:lpstr>
      <vt:lpstr>'CITY OF BATAVIA FORRM'!Print_Titles</vt:lpstr>
      <vt:lpstr>'CITY OF BATAVIA FORRM1'!Print_Titles</vt:lpstr>
      <vt:lpstr>'CITY OF BATAVIA FORRM12'!Print_Titles</vt:lpstr>
      <vt:lpstr>'CITY OF ELGIN FOR CION'!Print_Titles</vt:lpstr>
      <vt:lpstr>'CITY OF GENEVA FOR A1'!Print_Titles</vt:lpstr>
      <vt:lpstr>'CITY OF GENEVA FOR A2'!Print_Titles</vt:lpstr>
      <vt:lpstr>'CITY OF GENEVA FOR A3'!Print_Titles</vt:lpstr>
      <vt:lpstr>'CITY OF GENEVA FOR A4'!Print_Titles</vt:lpstr>
      <vt:lpstr>'CITY OF GENEVA FOR A5'!Print_Titles</vt:lpstr>
      <vt:lpstr>'CITY OF GENEVA FOR ARM'!Print_Titles</vt:lpstr>
      <vt:lpstr>'CITY OF GENEVA FOR CRK'!Print_Titles</vt:lpstr>
      <vt:lpstr>'CITY OF GENEVA FOR MOR'!Print_Titles</vt:lpstr>
      <vt:lpstr>'CITY OF GENEVA FOR TER'!Print_Titles</vt:lpstr>
      <vt:lpstr>'CITY OF ST CHARLES F1'!Print_Titles</vt:lpstr>
      <vt:lpstr>'CITY OF ST CHARLES F2'!Print_Titles</vt:lpstr>
      <vt:lpstr>'CITY OF ST CHARLES F3'!Print_Titles</vt:lpstr>
      <vt:lpstr>'CITY OF ST CHARLES F4'!Print_Titles</vt:lpstr>
      <vt:lpstr>'CITY OF ST CHARLES F5'!Print_Titles</vt:lpstr>
      <vt:lpstr>'CITY OF ST CHARLES FER'!Print_Titles</vt:lpstr>
      <vt:lpstr>'CITY OF ST CHARLES FOR'!Print_Titles</vt:lpstr>
      <vt:lpstr>'CITY OF ST CHARLES FRK'!Print_Titles</vt:lpstr>
      <vt:lpstr>'CITY OF ST CHARLES FRM'!Print_Titles</vt:lpstr>
      <vt:lpstr>'COMMUNITY SCHOOL DISRM'!Print_Titles</vt:lpstr>
      <vt:lpstr>'COMMUNITY SCHOOL DISRM1'!Print_Titles</vt:lpstr>
      <vt:lpstr>'CONSOLIDATED SCHOOLRM'!Print_Titles</vt:lpstr>
      <vt:lpstr>'CONSOLIDATED SCHOOLRM1'!Print_Titles</vt:lpstr>
      <vt:lpstr>'DEKALB COUNTY FOR RERM'!Print_Titles</vt:lpstr>
      <vt:lpstr>'DEKALB COUNTY FOR RERM1'!Print_Titles</vt:lpstr>
      <vt:lpstr>'DEKALB COUNTY FOR RERM12'!Print_Titles</vt:lpstr>
      <vt:lpstr>'DUNDEE TOWNSHIP FOREE'!Print_Titles</vt:lpstr>
      <vt:lpstr>'DUNDEE TOWNSHIP FORER'!Print_Titles</vt:lpstr>
      <vt:lpstr>'DUNDEE TOWNSHIP FOROR'!Print_Titles</vt:lpstr>
      <vt:lpstr>'DUNDEE TOWNSHIP FOROR1'!Print_Titles</vt:lpstr>
      <vt:lpstr>'DUNDEE TOWNSHIP FORRK'!Print_Titles</vt:lpstr>
      <vt:lpstr>'DUNDEE TOWNSHIP PARKRM'!Print_Titles</vt:lpstr>
      <vt:lpstr>'EAST DUNDEE &amp; COUNTRRM'!Print_Titles</vt:lpstr>
      <vt:lpstr>'ELBURN &amp; COUNTRYSIDERM'!Print_Titles</vt:lpstr>
      <vt:lpstr>'ELGIN COMMUNITY COLLRM'!Print_Titles</vt:lpstr>
      <vt:lpstr>'ELGIN SCHOOL DISTRICRM'!Print_Titles</vt:lpstr>
      <vt:lpstr>'ELGIN TOWNSHIP FOR AOR'!Print_Titles</vt:lpstr>
      <vt:lpstr>'ELGIN TOWNSHIP FOR CRK'!Print_Titles</vt:lpstr>
      <vt:lpstr>'ELGIN TOWNSHIP FOR HER'!Print_Titles</vt:lpstr>
      <vt:lpstr>'ELGIN TOWNSHIP FOR SOR'!Print_Titles</vt:lpstr>
      <vt:lpstr>'ELGIN TOWNSHIP FOR TEE'!Print_Titles</vt:lpstr>
      <vt:lpstr>'ELLA JOHNSON LIBRARYRM'!Print_Titles</vt:lpstr>
      <vt:lpstr>'FOR FOX METRO WATER4'!Print_Titles</vt:lpstr>
      <vt:lpstr>'FOX RIVER &amp; COUNTRYSRM'!Print_Titles</vt:lpstr>
      <vt:lpstr>'FOX RIVER &amp; COUNTRYSRM1'!Print_Titles</vt:lpstr>
      <vt:lpstr>'FOX RIVER VALLEY PUBRM'!Print_Titles</vt:lpstr>
      <vt:lpstr>'FOX VALLEY PARK DIST1'!Print_Titles</vt:lpstr>
      <vt:lpstr>'FOX VALLEY PARK DIST2'!Print_Titles</vt:lpstr>
      <vt:lpstr>'FOX VALLEY PARK DIST3'!Print_Titles</vt:lpstr>
      <vt:lpstr>'FOX VALLEY PARK DIST31'!Print_Titles</vt:lpstr>
      <vt:lpstr>'FOX VALLEY PARK DISTRM'!Print_Titles</vt:lpstr>
      <vt:lpstr>'GAIL BORDEN LIBRARYRM'!Print_Titles</vt:lpstr>
      <vt:lpstr>'GENEVA LIBRARY FOR LRM'!Print_Titles</vt:lpstr>
      <vt:lpstr>'GENEVA LIBRARY FOR LRM1'!Print_Titles</vt:lpstr>
      <vt:lpstr>'GENEVA PARK DISTRICTRM'!Print_Titles</vt:lpstr>
      <vt:lpstr>'GENEVA PARK DISTRICTRM1'!Print_Titles</vt:lpstr>
      <vt:lpstr>'GENEVA SCHOOL DISTRIRM'!Print_Titles</vt:lpstr>
      <vt:lpstr>'GENEVA TOWNSHIP FOREE'!Print_Titles</vt:lpstr>
      <vt:lpstr>'GENEVA TOWNSHIP FORER'!Print_Titles</vt:lpstr>
      <vt:lpstr>'GENEVA TOWNSHIP FOROR'!Print_Titles</vt:lpstr>
      <vt:lpstr>'GENEVA TOWNSHIP FOROR1'!Print_Titles</vt:lpstr>
      <vt:lpstr>'GENEVA TOWNSHIP FORRK'!Print_Titles</vt:lpstr>
      <vt:lpstr>'GRUNDY &amp; KENDALL COURM'!Print_Titles</vt:lpstr>
      <vt:lpstr>'HAMPSHIRE FIRE DISTRRM'!Print_Titles</vt:lpstr>
      <vt:lpstr>'HAMPSHIRE FIRE DISTRRM1'!Print_Titles</vt:lpstr>
      <vt:lpstr>'HAMPSHIRE PARK DISTRRM'!Print_Titles</vt:lpstr>
      <vt:lpstr>'HAMPSHIRE TOWNSHIP FEE'!Print_Titles</vt:lpstr>
      <vt:lpstr>'HAMPSHIRE TOWNSHIP FER'!Print_Titles</vt:lpstr>
      <vt:lpstr>'HAMPSHIRE TOWNSHIP FOR'!Print_Titles</vt:lpstr>
      <vt:lpstr>'HAMPSHIRE TOWNSHIP FOR1'!Print_Titles</vt:lpstr>
      <vt:lpstr>'HAMPSHIRE TOWNSHIP FRK'!Print_Titles</vt:lpstr>
      <vt:lpstr>'HARPER COMMUNITY COLRM'!Print_Titles</vt:lpstr>
      <vt:lpstr>'HINCKLEY-BIG ROCK DIRM'!Print_Titles</vt:lpstr>
      <vt:lpstr>'HINCKLEY-BIG ROCK DIRM1'!Print_Titles</vt:lpstr>
      <vt:lpstr>'HUNTLEY AREA LIBRARYRM'!Print_Titles</vt:lpstr>
      <vt:lpstr>'HUNTLEY AREA LIBRARYRM1'!Print_Titles</vt:lpstr>
      <vt:lpstr>'HUNTLEY FIRE DISTRICRM'!Print_Titles</vt:lpstr>
      <vt:lpstr>'HUNTLEY FIRE DISTRICRM1'!Print_Titles</vt:lpstr>
      <vt:lpstr>'HUNTLEY PARK DISTRICRM'!Print_Titles</vt:lpstr>
      <vt:lpstr>'HUNTLEY PARK DISTRICRM1'!Print_Titles</vt:lpstr>
      <vt:lpstr>'KANE COUNTY FOR REGIRM'!Print_Titles</vt:lpstr>
      <vt:lpstr>'KANELAND SCHOOL DISTRM'!Print_Titles</vt:lpstr>
      <vt:lpstr>'KANEVILLE LIBRARY FORM'!Print_Titles</vt:lpstr>
      <vt:lpstr>'KANEVILLE TOWNSHIP FEE'!Print_Titles</vt:lpstr>
      <vt:lpstr>'KANEVILLE TOWNSHIP FER'!Print_Titles</vt:lpstr>
      <vt:lpstr>'KANEVILLE TOWNSHIP FOR'!Print_Titles</vt:lpstr>
      <vt:lpstr>'KANEVILLE TOWNSHIP FOR1'!Print_Titles</vt:lpstr>
      <vt:lpstr>'KANEVILLE TOWNSHIP FRK'!Print_Titles</vt:lpstr>
      <vt:lpstr>'KISHWAUKEE COLLEGE 5RM'!Print_Titles</vt:lpstr>
      <vt:lpstr>'LAKE COUNTY FOR REGIRM'!Print_Titles</vt:lpstr>
      <vt:lpstr>'LAKE COUNTY FOR REGIRM1'!Print_Titles</vt:lpstr>
      <vt:lpstr>'LAKE COUNTY FOR REGIRM12'!Print_Titles</vt:lpstr>
      <vt:lpstr>'MAPLE PARK PUBLIC LIRM'!Print_Titles</vt:lpstr>
      <vt:lpstr>'MAPLE PARK PUBLIC LIRM1'!Print_Titles</vt:lpstr>
      <vt:lpstr>'MC HENRY COUNTY COLLRM'!Print_Titles</vt:lpstr>
      <vt:lpstr>'MC HENRY COUNTY FORRM'!Print_Titles</vt:lpstr>
      <vt:lpstr>'NORTH AURORA FIRE DIRM'!Print_Titles</vt:lpstr>
      <vt:lpstr>'OSWEGO LIBRARY FOR LRM'!Print_Titles</vt:lpstr>
      <vt:lpstr>'OSWEGO SCHOOL DISTRIRM'!Print_Titles</vt:lpstr>
      <vt:lpstr>'PINGREE GROVE &amp; CSIDRM'!Print_Titles</vt:lpstr>
      <vt:lpstr>'PLATO TOWNSHIP FOR AOR'!Print_Titles</vt:lpstr>
      <vt:lpstr>'PLATO TOWNSHIP FOR CRK'!Print_Titles</vt:lpstr>
      <vt:lpstr>'PLATO TOWNSHIP FOR HER'!Print_Titles</vt:lpstr>
      <vt:lpstr>'PLATO TOWNSHIP FOR SOR'!Print_Titles</vt:lpstr>
      <vt:lpstr>'PLATO TOWNSHIP FOR TEE'!Print_Titles</vt:lpstr>
      <vt:lpstr>'RUTLAND TOWNSHIP FOREE'!Print_Titles</vt:lpstr>
      <vt:lpstr>'RUTLAND TOWNSHIP FORER'!Print_Titles</vt:lpstr>
      <vt:lpstr>'RUTLAND TOWNSHIP FOROR'!Print_Titles</vt:lpstr>
      <vt:lpstr>'RUTLAND TOWNSHIP FOROR1'!Print_Titles</vt:lpstr>
      <vt:lpstr>'RUTLAND TOWNSHIP FORRK'!Print_Titles</vt:lpstr>
      <vt:lpstr>'RUTLAND-DUNDEE FIRERM'!Print_Titles</vt:lpstr>
      <vt:lpstr>'ST CHARLES LIBRARY FRM'!Print_Titles</vt:lpstr>
      <vt:lpstr>'ST CHARLES PARK DISTRM'!Print_Titles</vt:lpstr>
      <vt:lpstr>'ST CHARLES SCHOOL DIRM'!Print_Titles</vt:lpstr>
      <vt:lpstr>'ST CHARLES TOWNSHIPEE'!Print_Titles</vt:lpstr>
      <vt:lpstr>'ST CHARLES TOWNSHIPER'!Print_Titles</vt:lpstr>
      <vt:lpstr>'ST CHARLES TOWNSHIPOR'!Print_Titles</vt:lpstr>
      <vt:lpstr>'ST CHARLES TOWNSHIPOR1'!Print_Titles</vt:lpstr>
      <vt:lpstr>'ST CHARLES TOWNSHIPRK'!Print_Titles</vt:lpstr>
      <vt:lpstr>'SUGAR GROVE FIRE DISRM'!Print_Titles</vt:lpstr>
      <vt:lpstr>'SUGAR GROVE LIBRARYRM'!Print_Titles</vt:lpstr>
      <vt:lpstr>'SUGAR GROVE PARK DISRM'!Print_Titles</vt:lpstr>
      <vt:lpstr>'SUGAR GROVE PARK DISRM1'!Print_Titles</vt:lpstr>
      <vt:lpstr>'SUGAR GROVE TOWNSHIPEE'!Print_Titles</vt:lpstr>
      <vt:lpstr>'SUGAR GROVE TOWNSHIPER'!Print_Titles</vt:lpstr>
      <vt:lpstr>'SUGAR GROVE TOWNSHIPOR'!Print_Titles</vt:lpstr>
      <vt:lpstr>'SUGAR GROVE TOWNSHIPOR1'!Print_Titles</vt:lpstr>
      <vt:lpstr>'SUGAR GROVE TOWNSHIPRK'!Print_Titles</vt:lpstr>
      <vt:lpstr>'SUGAR GROVE TOWNSHIPRS'!Print_Titles</vt:lpstr>
      <vt:lpstr>'SYCAMORE SCHOOL DISTRM'!Print_Titles</vt:lpstr>
      <vt:lpstr>'SYCAMORE SCHOOL DISTRM1'!Print_Titles</vt:lpstr>
      <vt:lpstr>'TOWN &amp; COUNTRY LIBRARM'!Print_Titles</vt:lpstr>
      <vt:lpstr>'TOWN &amp; COUNTRY LIBRARM1'!Print_Titles</vt:lpstr>
      <vt:lpstr>'VILLAGE OF ALGONQUINRM'!Print_Titles</vt:lpstr>
      <vt:lpstr>'VILLAGE OF ALGONQUINRM1'!Print_Titles</vt:lpstr>
      <vt:lpstr>'VILLAGE OF ALGONQUINRM12'!Print_Titles</vt:lpstr>
      <vt:lpstr>'VILLAGE OF BARRINGTORM'!Print_Titles</vt:lpstr>
      <vt:lpstr>'VILLAGE OF BARRINGTORM1'!Print_Titles</vt:lpstr>
      <vt:lpstr>'VILLAGE OF BARTLETTRM'!Print_Titles</vt:lpstr>
      <vt:lpstr>'VILLAGE OF BARTLETTRM1'!Print_Titles</vt:lpstr>
      <vt:lpstr>'VILLAGE OF BARTLETTRM12'!Print_Titles</vt:lpstr>
      <vt:lpstr>'VILLAGE OF BIG ROCKRM'!Print_Titles</vt:lpstr>
      <vt:lpstr>'VILLAGE OF BURLINGTORM'!Print_Titles</vt:lpstr>
      <vt:lpstr>'VILLAGE OF BURLINGTORM1'!Print_Titles</vt:lpstr>
      <vt:lpstr>'VILLAGE OF CAMPTON HRM'!Print_Titles</vt:lpstr>
      <vt:lpstr>'VILLAGE OF CAMPTON HRM1'!Print_Titles</vt:lpstr>
      <vt:lpstr>'VILLAGE OF CARPENTERRM'!Print_Titles</vt:lpstr>
      <vt:lpstr>'VILLAGE OF CARPENTERRM1'!Print_Titles</vt:lpstr>
      <vt:lpstr>'VILLAGE OF EAST DUNDRM'!Print_Titles</vt:lpstr>
      <vt:lpstr>'VILLAGE OF EAST DUNDRM1'!Print_Titles</vt:lpstr>
      <vt:lpstr>'VILLAGE OF ELBURN FORM'!Print_Titles</vt:lpstr>
      <vt:lpstr>'VILLAGE OF ELBURN FORM1'!Print_Titles</vt:lpstr>
      <vt:lpstr>'VILLAGE OF ELBURN FORM12'!Print_Titles</vt:lpstr>
      <vt:lpstr>'VILLAGE OF GILBERTSRM'!Print_Titles</vt:lpstr>
      <vt:lpstr>'VILLAGE OF GILBERTSRM1'!Print_Titles</vt:lpstr>
      <vt:lpstr>'VILLAGE OF HAMPSHIRERM'!Print_Titles</vt:lpstr>
      <vt:lpstr>'VILLAGE OF HAMPSHIRERM1'!Print_Titles</vt:lpstr>
      <vt:lpstr>'VILLAGE OF HUNTLEY FRM'!Print_Titles</vt:lpstr>
      <vt:lpstr>'VILLAGE OF HUNTLEY FRM1'!Print_Titles</vt:lpstr>
      <vt:lpstr>'VILLAGE OF KANEVILLERM'!Print_Titles</vt:lpstr>
      <vt:lpstr>'VILLAGE OF KANEVILLERM1'!Print_Titles</vt:lpstr>
      <vt:lpstr>'VILLAGE OF LILY LAKERM'!Print_Titles</vt:lpstr>
      <vt:lpstr>'VILLAGE OF MAPLE PARRM'!Print_Titles</vt:lpstr>
      <vt:lpstr>'VILLAGE OF MAPLE PARRM1'!Print_Titles</vt:lpstr>
      <vt:lpstr>'VILLAGE OF MONTGOMERRM'!Print_Titles</vt:lpstr>
      <vt:lpstr>'VILLAGE OF MONTGOMERRM1'!Print_Titles</vt:lpstr>
      <vt:lpstr>'VILLAGE OF MONTGOMERRM12'!Print_Titles</vt:lpstr>
      <vt:lpstr>'VILLAGE OF NORTH AURRM'!Print_Titles</vt:lpstr>
      <vt:lpstr>'VILLAGE OF NORTH AURRM1'!Print_Titles</vt:lpstr>
      <vt:lpstr>'VILLAGE OF NORTH AURRM12'!Print_Titles</vt:lpstr>
      <vt:lpstr>'VILLAGE OF NORTH AURRM123'!Print_Titles</vt:lpstr>
      <vt:lpstr>'VILLAGE OF NORTH AURRM1234'!Print_Titles</vt:lpstr>
      <vt:lpstr>'VILLAGE OF PINGREE GRM'!Print_Titles</vt:lpstr>
      <vt:lpstr>'VILLAGE OF PINGREE GRM1'!Print_Titles</vt:lpstr>
      <vt:lpstr>'VILLAGE OF SLEEPY HORM'!Print_Titles</vt:lpstr>
      <vt:lpstr>'VILLAGE OF SLEEPY HORM1'!Print_Titles</vt:lpstr>
      <vt:lpstr>'VILLAGE OF SOUTH ELGRM'!Print_Titles</vt:lpstr>
      <vt:lpstr>'VILLAGE OF SOUTH ELGRM1'!Print_Titles</vt:lpstr>
      <vt:lpstr>'VILLAGE OF SOUTH ELGRM12'!Print_Titles</vt:lpstr>
      <vt:lpstr>'VILLAGE OF SUGAR GRORM'!Print_Titles</vt:lpstr>
      <vt:lpstr>'VILLAGE OF SUGAR GRORM1'!Print_Titles</vt:lpstr>
      <vt:lpstr>'VILLAGE OF VIRGIL FORM'!Print_Titles</vt:lpstr>
      <vt:lpstr>'VILLAGE OF WAYNE FORRM'!Print_Titles</vt:lpstr>
      <vt:lpstr>'VILLAGE OF WEST DUNDRM'!Print_Titles</vt:lpstr>
      <vt:lpstr>'VILLAGE OF WEST DUNDRM1'!Print_Titles</vt:lpstr>
      <vt:lpstr>'VIRGIL TOWNSHIP FOREE'!Print_Titles</vt:lpstr>
      <vt:lpstr>'VIRGIL TOWNSHIP FORER'!Print_Titles</vt:lpstr>
      <vt:lpstr>'VIRGIL TOWNSHIP FOROR'!Print_Titles</vt:lpstr>
      <vt:lpstr>'VIRGIL TOWNSHIP FOROR1'!Print_Titles</vt:lpstr>
      <vt:lpstr>'VIRGIL TOWNSHIP FORRK'!Print_Titles</vt:lpstr>
      <vt:lpstr>'WAUBONSEE COMMUNITYRM'!Print_Titles</vt:lpstr>
      <vt:lpstr>'WAUBONSEE COMMUNITYRM1'!Print_Titles</vt:lpstr>
      <vt:lpstr>'YORKVILLE SCHOOL DISRM'!Print_Titles</vt:lpstr>
      <vt:lpstr>'YORKVILLE SCHOOL DISSP'!Print_Titles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Election Data Analysis (XLSX)</dc:title>
  <dc:creator>Le, Hien</dc:creator>
  <cp:lastModifiedBy>Le, Hien</cp:lastModifiedBy>
  <dcterms:created xsi:type="dcterms:W3CDTF">2025-05-28T14:40:15Z</dcterms:created>
  <dcterms:modified xsi:type="dcterms:W3CDTF">2025-05-28T14:53:54Z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0x0101004733326407EBF74AACB8B71273E6FE76</vt:lpwstr>
  </property>
</Properties>
</file>